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Анастасия Валерьевна\Desktop\"/>
    </mc:Choice>
  </mc:AlternateContent>
  <bookViews>
    <workbookView xWindow="0" yWindow="0" windowWidth="28800" windowHeight="11265"/>
  </bookViews>
  <sheets>
    <sheet name="ПФХД" sheetId="1" r:id="rId1"/>
    <sheet name="Раздел 1" sheetId="2" r:id="rId2"/>
    <sheet name="Раздел 2" sheetId="3" r:id="rId3"/>
    <sheet name="Обоснования (111)" sheetId="4" r:id="rId4"/>
    <sheet name="Обоснования (100,300,850)" sheetId="5" r:id="rId5"/>
    <sheet name="Обоснования (242,244)" sheetId="6" r:id="rId6"/>
    <sheet name="Обоснования доходов" sheetId="7" r:id="rId7"/>
    <sheet name="Протокол изменений" sheetId="8" r:id="rId8"/>
    <sheet name="Лист согласования" sheetId="9" r:id="rId9"/>
  </sheets>
  <calcPr calcId="162913"/>
</workbook>
</file>

<file path=xl/calcChain.xml><?xml version="1.0" encoding="utf-8"?>
<calcChain xmlns="http://schemas.openxmlformats.org/spreadsheetml/2006/main">
  <c r="H76" i="8" l="1"/>
  <c r="G76" i="8"/>
  <c r="F76" i="8"/>
  <c r="H56" i="8"/>
  <c r="G56" i="8"/>
  <c r="F56" i="8"/>
  <c r="E55" i="7"/>
  <c r="D55" i="7"/>
  <c r="C55" i="7"/>
  <c r="L28" i="7"/>
  <c r="I28" i="7"/>
  <c r="F28" i="7"/>
  <c r="L20" i="7"/>
  <c r="I20" i="7"/>
  <c r="F20" i="7"/>
  <c r="G262" i="6"/>
  <c r="G251" i="6"/>
  <c r="G241" i="6"/>
  <c r="G231" i="6"/>
  <c r="G214" i="6"/>
  <c r="G204" i="6"/>
  <c r="G192" i="6"/>
  <c r="G177" i="6"/>
  <c r="G167" i="6"/>
  <c r="G140" i="6"/>
  <c r="G126" i="6"/>
  <c r="G116" i="6"/>
  <c r="G103" i="6"/>
  <c r="G93" i="6"/>
  <c r="G80" i="6"/>
  <c r="G70" i="6"/>
  <c r="G55" i="6"/>
  <c r="G45" i="6"/>
  <c r="G35" i="6"/>
  <c r="G24" i="6"/>
  <c r="G10" i="6"/>
  <c r="H97" i="4"/>
  <c r="D97" i="4"/>
  <c r="H86" i="4"/>
  <c r="D86" i="4"/>
  <c r="I31" i="3"/>
  <c r="H31" i="3"/>
  <c r="G31" i="3"/>
  <c r="I27" i="3"/>
  <c r="H27" i="3"/>
  <c r="G27" i="3"/>
  <c r="I24" i="3"/>
  <c r="H24" i="3"/>
  <c r="G24" i="3"/>
  <c r="I21" i="3"/>
  <c r="H21" i="3"/>
  <c r="G21" i="3"/>
  <c r="I17" i="3"/>
  <c r="H17" i="3"/>
  <c r="G17" i="3"/>
  <c r="I14" i="3"/>
  <c r="H14" i="3"/>
  <c r="G14" i="3"/>
  <c r="I13" i="3"/>
  <c r="H13" i="3"/>
  <c r="G13" i="3"/>
  <c r="I7" i="3"/>
  <c r="H7" i="3"/>
  <c r="G7" i="3"/>
  <c r="L11" i="2"/>
  <c r="K11" i="2"/>
  <c r="J11" i="2"/>
  <c r="I11" i="2"/>
  <c r="H11" i="2"/>
  <c r="G11" i="2"/>
  <c r="F11" i="2"/>
  <c r="E11" i="2"/>
</calcChain>
</file>

<file path=xl/sharedStrings.xml><?xml version="1.0" encoding="utf-8"?>
<sst xmlns="http://schemas.openxmlformats.org/spreadsheetml/2006/main" count="5233" uniqueCount="911">
  <si>
    <t>УТВЕРЖДАЮ</t>
  </si>
  <si>
    <t>Подписано. Заверено ЭП.</t>
  </si>
  <si>
    <t>Директор</t>
  </si>
  <si>
    <t>ФИО: Волчкова Светлана Юрьевна</t>
  </si>
  <si>
    <t>(наименование должности лица, утверждающего документ)</t>
  </si>
  <si>
    <t>Должность: Директор</t>
  </si>
  <si>
    <t>ГБУК ИЛМ "А.П. Чехов и Сахалин"</t>
  </si>
  <si>
    <t>Действует c 25.11.2022 11:25:00 по: 18.02.2024 11:25:00</t>
  </si>
  <si>
    <t>(наименование учреждения)</t>
  </si>
  <si>
    <t>Серийный номер: 4BB78097C75EBEDB1B6C3290BA36A54B568CFAEB</t>
  </si>
  <si>
    <t>С.Ю. Волчкова</t>
  </si>
  <si>
    <t>Издатель: Казначейство России</t>
  </si>
  <si>
    <t>(подпись)</t>
  </si>
  <si>
    <t>(расшифровка подписи)</t>
  </si>
  <si>
    <t>Время подписания: 30.12.2022 06:44:44</t>
  </si>
  <si>
    <t>"_____" _____________ ______ г.</t>
  </si>
  <si>
    <t>(дата утверждения)</t>
  </si>
  <si>
    <t>План</t>
  </si>
  <si>
    <t>финансово-хозяйственной деятельности на 2022 год</t>
  </si>
  <si>
    <t>(на 2022 год и плановый период 2023-2024 годов)</t>
  </si>
  <si>
    <t>КОДЫ</t>
  </si>
  <si>
    <t>от "28" декабря 2022 г.</t>
  </si>
  <si>
    <t>Дата</t>
  </si>
  <si>
    <t>28.12.2022</t>
  </si>
  <si>
    <t>по Сводному реестру</t>
  </si>
  <si>
    <t>64200013</t>
  </si>
  <si>
    <t>Орган, осуществляющий функции и полномочия учредителя</t>
  </si>
  <si>
    <t>Министерство культуры и архивного дела Сахалинской области</t>
  </si>
  <si>
    <t>глава по БК</t>
  </si>
  <si>
    <t>044</t>
  </si>
  <si>
    <t>642Р5314</t>
  </si>
  <si>
    <t>ИНН</t>
  </si>
  <si>
    <t>6502004190</t>
  </si>
  <si>
    <t>Учреждение</t>
  </si>
  <si>
    <t>Государственное бюджетное учреждение культуры "Историко-литературный музей "А.П. Чехов и Сахалин"</t>
  </si>
  <si>
    <t>КПП</t>
  </si>
  <si>
    <t>650201001</t>
  </si>
  <si>
    <t>Единица измерения:</t>
  </si>
  <si>
    <t>руб.</t>
  </si>
  <si>
    <t>по ОКЕИ</t>
  </si>
  <si>
    <t>383</t>
  </si>
  <si>
    <t>Раздел 1. Поступления и выплаты</t>
  </si>
  <si>
    <t>Наименование показателя</t>
  </si>
  <si>
    <t>Код строки</t>
  </si>
  <si>
    <t>Код по бюджетной классификации Российской Федерации</t>
  </si>
  <si>
    <t>Аналитический код</t>
  </si>
  <si>
    <t>Объем финансового обеспечения, руб. (с точностью до двух знаков после запятой - 0,00)</t>
  </si>
  <si>
    <t>на 2022 г. текущий финансовый год</t>
  </si>
  <si>
    <t>на 2023 г. первый год планового периода</t>
  </si>
  <si>
    <t>на 2024 г. второй год планового периода</t>
  </si>
  <si>
    <t>за пределами планового периода</t>
  </si>
  <si>
    <t>Всего</t>
  </si>
  <si>
    <t>в том числе:</t>
  </si>
  <si>
    <t>Субсидия на выполнения государственного задания</t>
  </si>
  <si>
    <t>Субсидия на иные цели</t>
  </si>
  <si>
    <t>Субсидия на осуществление капитальных вложений</t>
  </si>
  <si>
    <t>Поступления от оказания услуг (выполнения работ) на платной основе и от иной приносящей доход деятельности</t>
  </si>
  <si>
    <t>Из них гранты</t>
  </si>
  <si>
    <t>Остаток средств на начало текущего финансового года</t>
  </si>
  <si>
    <t>0001</t>
  </si>
  <si>
    <t>Х</t>
  </si>
  <si>
    <t>0</t>
  </si>
  <si>
    <t>Остаток средств на конец текущего финансового года</t>
  </si>
  <si>
    <t>0002</t>
  </si>
  <si>
    <t>Доходы, всего:</t>
  </si>
  <si>
    <t>1000</t>
  </si>
  <si>
    <t>в том числе:
доходы от собственности, всего</t>
  </si>
  <si>
    <t>1100</t>
  </si>
  <si>
    <t>120</t>
  </si>
  <si>
    <t>1110</t>
  </si>
  <si>
    <t>доходы от финансовой аренды</t>
  </si>
  <si>
    <t>1100.1</t>
  </si>
  <si>
    <t>122</t>
  </si>
  <si>
    <t>платежи при пользовании природными ресурсами</t>
  </si>
  <si>
    <t>1100.2</t>
  </si>
  <si>
    <t>123</t>
  </si>
  <si>
    <t>проценты по депозитам, остаткам денежных средств</t>
  </si>
  <si>
    <t>1100.3</t>
  </si>
  <si>
    <t>124</t>
  </si>
  <si>
    <t>проценты по предоставленным заимствованиям</t>
  </si>
  <si>
    <t>1100.4</t>
  </si>
  <si>
    <t>125</t>
  </si>
  <si>
    <t>проценты по иным финансовым инструментам</t>
  </si>
  <si>
    <t>1100.5</t>
  </si>
  <si>
    <t>126</t>
  </si>
  <si>
    <t>дивиденды от объектов инвестирования</t>
  </si>
  <si>
    <t>1100.6</t>
  </si>
  <si>
    <t>127</t>
  </si>
  <si>
    <t>доходы от предоставления неисключительных прав на результаты интеллектуальной деятельности и средства индивидуализации</t>
  </si>
  <si>
    <t>1100.7</t>
  </si>
  <si>
    <t>128</t>
  </si>
  <si>
    <t>иные доходы от собственности</t>
  </si>
  <si>
    <t>1100.8</t>
  </si>
  <si>
    <t>129</t>
  </si>
  <si>
    <t>доходы от операционной аренды</t>
  </si>
  <si>
    <t>1100.9</t>
  </si>
  <si>
    <t>121</t>
  </si>
  <si>
    <t>Доходы от оказания услуг, работ, компенсации затрат учреждений, всего</t>
  </si>
  <si>
    <t>1200</t>
  </si>
  <si>
    <t>130</t>
  </si>
  <si>
    <t>в том числе:
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</t>
  </si>
  <si>
    <t>1210</t>
  </si>
  <si>
    <t>доходы от оказания платных услуг в рамках уставной деятельности</t>
  </si>
  <si>
    <t>1230.1</t>
  </si>
  <si>
    <t>131</t>
  </si>
  <si>
    <t>плата за предоставление информации из государственных источников (реестров)</t>
  </si>
  <si>
    <t>1230.2</t>
  </si>
  <si>
    <t>133</t>
  </si>
  <si>
    <t>доходы от компенсации затрат</t>
  </si>
  <si>
    <t>1230.3</t>
  </si>
  <si>
    <t>134</t>
  </si>
  <si>
    <t>доходы по условным арендным платежам</t>
  </si>
  <si>
    <t>1230.4</t>
  </si>
  <si>
    <t>135</t>
  </si>
  <si>
    <t>доходы бюджета от возврата дебиторской задолженности прошлых лет</t>
  </si>
  <si>
    <t>1230.5</t>
  </si>
  <si>
    <t>136</t>
  </si>
  <si>
    <t>доходы от возмещений ФСС</t>
  </si>
  <si>
    <t>1230.6</t>
  </si>
  <si>
    <t>139</t>
  </si>
  <si>
    <t>доходы от штрафов, пеней, иных сумм принудительного изъятия, всего</t>
  </si>
  <si>
    <t>1300</t>
  </si>
  <si>
    <t>140</t>
  </si>
  <si>
    <t>в том числе:
доходы от штрафных санкций за нарушение законодательства о закупках и нарушение условий контрактов (договоров)</t>
  </si>
  <si>
    <t>1300.1</t>
  </si>
  <si>
    <t>141</t>
  </si>
  <si>
    <t>доходы от штрафных санкций по долговым обязательствам</t>
  </si>
  <si>
    <t>1300.2</t>
  </si>
  <si>
    <t>142</t>
  </si>
  <si>
    <t>страховое возмещение</t>
  </si>
  <si>
    <t>1300.3</t>
  </si>
  <si>
    <t>143</t>
  </si>
  <si>
    <t>возмещение ущерба имуществу (за искл. страховых возмещений)</t>
  </si>
  <si>
    <t>1300.4</t>
  </si>
  <si>
    <t>144</t>
  </si>
  <si>
    <t>прочие доходы от сумм принудительного изъятия</t>
  </si>
  <si>
    <t>1300.5</t>
  </si>
  <si>
    <t>145</t>
  </si>
  <si>
    <t>безвозмездные денежные поступления, всего:</t>
  </si>
  <si>
    <t>1400</t>
  </si>
  <si>
    <t>в том числе:
целевые субсидии</t>
  </si>
  <si>
    <t>1410</t>
  </si>
  <si>
    <t>150</t>
  </si>
  <si>
    <t>152</t>
  </si>
  <si>
    <t>субсидии на осуществление капитальных вложений</t>
  </si>
  <si>
    <t>1420</t>
  </si>
  <si>
    <t>прочие безвозмездные поступления</t>
  </si>
  <si>
    <t>1430</t>
  </si>
  <si>
    <t>1440</t>
  </si>
  <si>
    <t>155</t>
  </si>
  <si>
    <t>прочие доходы, всего</t>
  </si>
  <si>
    <t>1500</t>
  </si>
  <si>
    <t>невыясненные поступления</t>
  </si>
  <si>
    <t>1510.1</t>
  </si>
  <si>
    <t>180</t>
  </si>
  <si>
    <t>181</t>
  </si>
  <si>
    <t>доходы от безвозмездного права пользования</t>
  </si>
  <si>
    <t>1510.2</t>
  </si>
  <si>
    <t>182</t>
  </si>
  <si>
    <t>доходы от сдачи цветных металлов</t>
  </si>
  <si>
    <t>1510.3</t>
  </si>
  <si>
    <t>189</t>
  </si>
  <si>
    <t>гранты</t>
  </si>
  <si>
    <t>1510.4</t>
  </si>
  <si>
    <t>доходы от операций с активами, всего</t>
  </si>
  <si>
    <t>1900</t>
  </si>
  <si>
    <t>Уменьшение стоимости основных средств</t>
  </si>
  <si>
    <t>1910</t>
  </si>
  <si>
    <t>410</t>
  </si>
  <si>
    <t>Уменьшение стоимости материальных запасов</t>
  </si>
  <si>
    <t>1920</t>
  </si>
  <si>
    <t>440</t>
  </si>
  <si>
    <t>Уменьшение стоимости прочих оборотных ценностей (материалов)</t>
  </si>
  <si>
    <t>1920.1</t>
  </si>
  <si>
    <t>446</t>
  </si>
  <si>
    <t>прочие поступления, всего</t>
  </si>
  <si>
    <t>1980</t>
  </si>
  <si>
    <t>из них:
увеличение остатков денежных средств за счет возврата дебиторской задолженности прошлых лет</t>
  </si>
  <si>
    <t>1981</t>
  </si>
  <si>
    <t>510</t>
  </si>
  <si>
    <t>Расходы, всего</t>
  </si>
  <si>
    <t>2000</t>
  </si>
  <si>
    <t>в том числе выплаты персоналу, всего</t>
  </si>
  <si>
    <t>2100</t>
  </si>
  <si>
    <t>в том числе:
оплата труда</t>
  </si>
  <si>
    <t>2110</t>
  </si>
  <si>
    <t>111</t>
  </si>
  <si>
    <t>оплата труда</t>
  </si>
  <si>
    <t>2110.1</t>
  </si>
  <si>
    <t>211</t>
  </si>
  <si>
    <t>2110.2</t>
  </si>
  <si>
    <t>266</t>
  </si>
  <si>
    <t>прочие выплаты персоналу, в том числе компенсационного характера</t>
  </si>
  <si>
    <t>2111</t>
  </si>
  <si>
    <t>112</t>
  </si>
  <si>
    <t>2111.1</t>
  </si>
  <si>
    <t>212</t>
  </si>
  <si>
    <t>2111.2</t>
  </si>
  <si>
    <t>214</t>
  </si>
  <si>
    <t>2111.3</t>
  </si>
  <si>
    <t>221</t>
  </si>
  <si>
    <t>2111.4</t>
  </si>
  <si>
    <t>226</t>
  </si>
  <si>
    <t>2111.5</t>
  </si>
  <si>
    <t>2111.6</t>
  </si>
  <si>
    <t>222</t>
  </si>
  <si>
    <t>иные выплаты, за исключением фонда оплаты труда учреждения, для выполнения отдельных полномочий</t>
  </si>
  <si>
    <t>2130</t>
  </si>
  <si>
    <t>113</t>
  </si>
  <si>
    <t>2130.1</t>
  </si>
  <si>
    <t>2130.2</t>
  </si>
  <si>
    <t>296</t>
  </si>
  <si>
    <t>2130.3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</si>
  <si>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</si>
  <si>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2140</t>
  </si>
  <si>
    <t>119</t>
  </si>
  <si>
    <t>в том числе:
на выплаты по оплате труда</t>
  </si>
  <si>
    <t>2141</t>
  </si>
  <si>
    <t>213</t>
  </si>
  <si>
    <t>на иные выплаты работникам</t>
  </si>
  <si>
    <t>2142</t>
  </si>
  <si>
    <t>2142.1</t>
  </si>
  <si>
    <t>2142.2</t>
  </si>
  <si>
    <t>345</t>
  </si>
  <si>
    <t>2142.3</t>
  </si>
  <si>
    <t>265</t>
  </si>
  <si>
    <t>2142.4</t>
  </si>
  <si>
    <t>346</t>
  </si>
  <si>
    <t>2142.5</t>
  </si>
  <si>
    <t>денежное довольствие военнослужащих и сотрудников, имеющих специальные звания</t>
  </si>
  <si>
    <t>2150</t>
  </si>
  <si>
    <t>иные выплаты военнослужащим и сотрудникам, имеющим специальные звания</t>
  </si>
  <si>
    <t>2160</t>
  </si>
  <si>
    <t>страховые взносы на обязательное социальное страхование в части выплат персоналу, подлежащих обложению страховыми взносами</t>
  </si>
  <si>
    <t>2170</t>
  </si>
  <si>
    <t>в том числе:
на оплату труда стажеров</t>
  </si>
  <si>
    <t>2171</t>
  </si>
  <si>
    <t>на иные выплаты гражданским лицам (денежное содержание)</t>
  </si>
  <si>
    <t>2172</t>
  </si>
  <si>
    <t>социальные и иные выплаты населению, всего</t>
  </si>
  <si>
    <t>2200</t>
  </si>
  <si>
    <t>300</t>
  </si>
  <si>
    <t>в том числе:
социальные выплаты гражданам, кроме публичных нормативных социальных выплат</t>
  </si>
  <si>
    <t>2210</t>
  </si>
  <si>
    <t>320</t>
  </si>
  <si>
    <t>из них:
пособия, компенсации и иные социальные выплаты гражданам, кроме публичных нормативных обязательств</t>
  </si>
  <si>
    <t>2211</t>
  </si>
  <si>
    <t>321</t>
  </si>
  <si>
    <t>пособия, компенсации и иные социальные выплаты гражданам, кроме публичных нормативных обязательств</t>
  </si>
  <si>
    <t>2211.1</t>
  </si>
  <si>
    <t>262</t>
  </si>
  <si>
    <t>2211.2</t>
  </si>
  <si>
    <t>263</t>
  </si>
  <si>
    <t>2211.3</t>
  </si>
  <si>
    <t>264</t>
  </si>
  <si>
    <t>2211.4</t>
  </si>
  <si>
    <t>2211.5</t>
  </si>
  <si>
    <t>выплата стипендий, осуществление иных расходов на социальную поддержку обучающихся за счет средств стипендиального фонда</t>
  </si>
  <si>
    <t>2220</t>
  </si>
  <si>
    <t>340</t>
  </si>
  <si>
    <t>2220.1</t>
  </si>
  <si>
    <t>2220.2</t>
  </si>
  <si>
    <t>на премирование физических лиц за достижения в области культуры, искусства, образования, науки и техники, а также на предоставление грантов с целью поддержки проектов в области науки, культуры и искусства</t>
  </si>
  <si>
    <t>2230</t>
  </si>
  <si>
    <t>350</t>
  </si>
  <si>
    <t>социальное обеспечение детей-сирот и детей, оставшихся без попечения родителей</t>
  </si>
  <si>
    <t>2240</t>
  </si>
  <si>
    <t>360</t>
  </si>
  <si>
    <t>уплата налогов, сборов и иных платежей</t>
  </si>
  <si>
    <t>2300</t>
  </si>
  <si>
    <t>800</t>
  </si>
  <si>
    <t>из них:
налог на имущество организаций и земельный налог</t>
  </si>
  <si>
    <t>2310</t>
  </si>
  <si>
    <t>851</t>
  </si>
  <si>
    <t>291</t>
  </si>
  <si>
    <t>иные налоги (включаемые в состав расходов) в бюджеты бюджетной системы Российской Федерации, а также государственная пошлина</t>
  </si>
  <si>
    <t>2320</t>
  </si>
  <si>
    <t>852</t>
  </si>
  <si>
    <t>2320.1</t>
  </si>
  <si>
    <t>2320.2</t>
  </si>
  <si>
    <t>292</t>
  </si>
  <si>
    <t>уплата штрафов (в том числе административных), пеней, иных платежей</t>
  </si>
  <si>
    <t>2330</t>
  </si>
  <si>
    <t>853</t>
  </si>
  <si>
    <t>2330.1</t>
  </si>
  <si>
    <t>2330.2</t>
  </si>
  <si>
    <t>2330.3</t>
  </si>
  <si>
    <t>293</t>
  </si>
  <si>
    <t>2330.4</t>
  </si>
  <si>
    <t>295</t>
  </si>
  <si>
    <t>2330.5</t>
  </si>
  <si>
    <t>2330.6</t>
  </si>
  <si>
    <t>297</t>
  </si>
  <si>
    <t>безвозмездные перечисления организациям и физическим лицам, всего</t>
  </si>
  <si>
    <t>2400</t>
  </si>
  <si>
    <t>из них:
гранты, предоставляемые другим организациям и физическим лицам</t>
  </si>
  <si>
    <t>2410</t>
  </si>
  <si>
    <t>810</t>
  </si>
  <si>
    <t>взносы в международные организации</t>
  </si>
  <si>
    <t>2420</t>
  </si>
  <si>
    <t>862</t>
  </si>
  <si>
    <t>платежи в целях обеспечения реализации соглашений с правительствами иностранных государств и международными организациями</t>
  </si>
  <si>
    <t>2430</t>
  </si>
  <si>
    <t>863</t>
  </si>
  <si>
    <t>прочие выплаты (кроме выплат на закупку товаров, работ, услуг)</t>
  </si>
  <si>
    <t>2500</t>
  </si>
  <si>
    <t>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</si>
  <si>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t>2520</t>
  </si>
  <si>
    <t>831</t>
  </si>
  <si>
    <t>2520.1</t>
  </si>
  <si>
    <t>2520.2</t>
  </si>
  <si>
    <t>2520.3</t>
  </si>
  <si>
    <t>расходы на закупку товаров, работ, услуг, всего:</t>
  </si>
  <si>
    <t>2600</t>
  </si>
  <si>
    <t>в том числе:
закупку научно-исследовательских и опытно-конструкторских работ</t>
  </si>
  <si>
    <t>2610</t>
  </si>
  <si>
    <t>241</t>
  </si>
  <si>
    <t>закупку товаров, работ, услуг в сфере информационно-коммуникационных технологий</t>
  </si>
  <si>
    <t>2620</t>
  </si>
  <si>
    <t>242</t>
  </si>
  <si>
    <t>закупку товаров, работ, услуг в целях капитального ремонта государственного (муниципального) имущества</t>
  </si>
  <si>
    <t>2630</t>
  </si>
  <si>
    <t>243</t>
  </si>
  <si>
    <t>2630.1</t>
  </si>
  <si>
    <t>225</t>
  </si>
  <si>
    <t>2630.2</t>
  </si>
  <si>
    <t>2630.3</t>
  </si>
  <si>
    <t>344</t>
  </si>
  <si>
    <t>прочую закупку товаров, работ и услуг, всего</t>
  </si>
  <si>
    <t>2640</t>
  </si>
  <si>
    <t>244</t>
  </si>
  <si>
    <t>из них:</t>
  </si>
  <si>
    <t>услуги связи</t>
  </si>
  <si>
    <t>2640.1</t>
  </si>
  <si>
    <t>транспортные услуги</t>
  </si>
  <si>
    <t>2640.2</t>
  </si>
  <si>
    <t>коммунальные услуги</t>
  </si>
  <si>
    <t>2640.3</t>
  </si>
  <si>
    <t>223</t>
  </si>
  <si>
    <t>арендная плата за пользование имуществом</t>
  </si>
  <si>
    <t>2640.4</t>
  </si>
  <si>
    <t>224</t>
  </si>
  <si>
    <t>работы, услуги по содержанию имущества</t>
  </si>
  <si>
    <t>2640.5</t>
  </si>
  <si>
    <t>прочие работы,услуги</t>
  </si>
  <si>
    <t>2640.6</t>
  </si>
  <si>
    <t>страхование</t>
  </si>
  <si>
    <t>2640.7</t>
  </si>
  <si>
    <t>227</t>
  </si>
  <si>
    <t>услуги, работы для целей капитальных вложений</t>
  </si>
  <si>
    <t>2640.8</t>
  </si>
  <si>
    <t>228</t>
  </si>
  <si>
    <t>увеличение стоимости основных средств</t>
  </si>
  <si>
    <t>2640.9</t>
  </si>
  <si>
    <t>310</t>
  </si>
  <si>
    <t>увеличение стоимости нематериальных активов</t>
  </si>
  <si>
    <t>2640.10</t>
  </si>
  <si>
    <t>увеличение стоимости лекарственных препаратов и материалов</t>
  </si>
  <si>
    <t>2640.11</t>
  </si>
  <si>
    <t>341</t>
  </si>
  <si>
    <t>увеличение стоимости продуктов питания</t>
  </si>
  <si>
    <t>2640.12</t>
  </si>
  <si>
    <t>342</t>
  </si>
  <si>
    <t>увеличение стоимости ГСМ</t>
  </si>
  <si>
    <t>2640.13</t>
  </si>
  <si>
    <t>343</t>
  </si>
  <si>
    <t>увеличение стоимости строительных материалов</t>
  </si>
  <si>
    <t>2640.14</t>
  </si>
  <si>
    <t>увеличение стоимости мягкого инвентаря</t>
  </si>
  <si>
    <t>2640.15</t>
  </si>
  <si>
    <t>увеличение стоимости прочих оборотных запасов</t>
  </si>
  <si>
    <t>2640.16</t>
  </si>
  <si>
    <t>увеличение стоимости материальных запасов для целей капитальных вложений</t>
  </si>
  <si>
    <t>2640.17</t>
  </si>
  <si>
    <t>347</t>
  </si>
  <si>
    <t>увеличение стоимости прочих материальных запасов однократного применения</t>
  </si>
  <si>
    <t>2640.18</t>
  </si>
  <si>
    <t>349</t>
  </si>
  <si>
    <t>прочие несоциальные выплаты персоналу в натуральной форме</t>
  </si>
  <si>
    <t>2640.19</t>
  </si>
  <si>
    <t>арендная плата за пользование земельными участками и другими обособленными природными объектами</t>
  </si>
  <si>
    <t>2641.20</t>
  </si>
  <si>
    <t>229</t>
  </si>
  <si>
    <t>закупка энергетических ресурсов</t>
  </si>
  <si>
    <t>2650</t>
  </si>
  <si>
    <t>247</t>
  </si>
  <si>
    <t>капитальные вложения в объекты государственной (муниципальной) собственности, всего</t>
  </si>
  <si>
    <t>2660</t>
  </si>
  <si>
    <t>400</t>
  </si>
  <si>
    <t>в том числе:
приобретение объектов недвижимого имущества государственными (муниципальными) учреждениями</t>
  </si>
  <si>
    <t>2661</t>
  </si>
  <si>
    <t>406</t>
  </si>
  <si>
    <t>строительство (реконструкция) объектов недвижимого имущества государственными (муниципальными) учреждениями</t>
  </si>
  <si>
    <t>2662</t>
  </si>
  <si>
    <t>407</t>
  </si>
  <si>
    <t>2652.1</t>
  </si>
  <si>
    <t>2652.2</t>
  </si>
  <si>
    <t>2652.3</t>
  </si>
  <si>
    <t>2652.4</t>
  </si>
  <si>
    <t>2652.5</t>
  </si>
  <si>
    <t>2652.6</t>
  </si>
  <si>
    <t>2652.7</t>
  </si>
  <si>
    <t>2652.8</t>
  </si>
  <si>
    <t>приобретение товаров, работ, услуг в пользу граждан в целях их социального обеспечения</t>
  </si>
  <si>
    <t>2670</t>
  </si>
  <si>
    <t>323</t>
  </si>
  <si>
    <t>Выплаты, уменьшающие доход, всего</t>
  </si>
  <si>
    <t>3000</t>
  </si>
  <si>
    <t>100</t>
  </si>
  <si>
    <t>в том числе:
налог на прибыль</t>
  </si>
  <si>
    <t>3010</t>
  </si>
  <si>
    <t>налог на добавленную стоимость</t>
  </si>
  <si>
    <t>3020</t>
  </si>
  <si>
    <t>прочие налоги, уменьшающие доход</t>
  </si>
  <si>
    <t>3030</t>
  </si>
  <si>
    <t>3030.1</t>
  </si>
  <si>
    <t>Прочие выплаты, всего</t>
  </si>
  <si>
    <t>4000</t>
  </si>
  <si>
    <t>х</t>
  </si>
  <si>
    <t>из них: 
возврат в бюджет средств субсидии</t>
  </si>
  <si>
    <t>4010</t>
  </si>
  <si>
    <t>610</t>
  </si>
  <si>
    <t>уменьшение задолженности по внутренним привлеченным заимствованиям</t>
  </si>
  <si>
    <t>4020</t>
  </si>
  <si>
    <t>Раздел 2. Сведения по выплатам на закупки товаров, работ, услуг» (вместо расходов на закупки товаров, работ, услуг</t>
  </si>
  <si>
    <t>№ п/п</t>
  </si>
  <si>
    <t>Год начала закупки</t>
  </si>
  <si>
    <t>Уникальный код</t>
  </si>
  <si>
    <t>Сумма</t>
  </si>
  <si>
    <t>на 2022 г. (текущий финансовый год)</t>
  </si>
  <si>
    <t>на 2023 г. (первый год планового периода)</t>
  </si>
  <si>
    <t>на 2024 г. (второй год планового периода)</t>
  </si>
  <si>
    <t>1</t>
  </si>
  <si>
    <t>Выплаты на закупку товаров, работ, услуг, всего:</t>
  </si>
  <si>
    <t>26000</t>
  </si>
  <si>
    <t>X</t>
  </si>
  <si>
    <t>x</t>
  </si>
  <si>
    <t>1.1</t>
  </si>
  <si>
    <t>в том числе: по контрактам (договорам), заключенным до начала текущего финансового года без применения норм Федерального закона № 44-ФЗ и Федерального закона № 223-ФЗ</t>
  </si>
  <si>
    <t>26100</t>
  </si>
  <si>
    <t>1.2</t>
  </si>
  <si>
    <t>по контрактам (договорам), планируемым к заключению в соответствующем финансовом году без применения норм Федерального закона N 44-ФЗ и Федерального закона N 223-ФЗ</t>
  </si>
  <si>
    <t>26200</t>
  </si>
  <si>
    <t>1.3</t>
  </si>
  <si>
    <t>по контрактам (договорам), заключенным до начала текущего финансового года с учетом требований Федерального закона N 44-ФЗ и Федерального закона N 223-ФЗ</t>
  </si>
  <si>
    <t>26300</t>
  </si>
  <si>
    <t>1.3.1</t>
  </si>
  <si>
    <t>в том числе: в соответствии с Федеральным законом № 44-ФЗ</t>
  </si>
  <si>
    <t>26310</t>
  </si>
  <si>
    <t>1.3.2</t>
  </si>
  <si>
    <t>в соответствии с Федеральным законом N 223-ФЗ</t>
  </si>
  <si>
    <t>26320</t>
  </si>
  <si>
    <t>1.4</t>
  </si>
  <si>
    <t>по контрактам (договорам), планируемым к заключению в соответствующем финансовом году с учетом требований Федерального закона N 44-ФЗ и Федерального закона N 223-ФЗ</t>
  </si>
  <si>
    <t>26400</t>
  </si>
  <si>
    <t>1.4.1</t>
  </si>
  <si>
    <t>в том числе: за счет субсидий, предоставляемых на финансовое обеспечение выполнения государственного (муниципального) задания</t>
  </si>
  <si>
    <t>26410</t>
  </si>
  <si>
    <t>1.4.1.1</t>
  </si>
  <si>
    <t>26411</t>
  </si>
  <si>
    <t>1.4.1.2</t>
  </si>
  <si>
    <t>26412</t>
  </si>
  <si>
    <t>1.4.2</t>
  </si>
  <si>
    <t>за счет субсидий, предоставляемых в соответствии с абзацем вторым пункта 1 статьи 78.1 Бюджетного кодекса Российской Федерации</t>
  </si>
  <si>
    <t>26420</t>
  </si>
  <si>
    <t>1.4.2.1</t>
  </si>
  <si>
    <t>26421</t>
  </si>
  <si>
    <t>1.4.2.2</t>
  </si>
  <si>
    <t>26422</t>
  </si>
  <si>
    <t>1.4.3</t>
  </si>
  <si>
    <t>за счет субсидий, предоставляемых на осуществление капитальных вложений</t>
  </si>
  <si>
    <t>26430</t>
  </si>
  <si>
    <t>1.4.4</t>
  </si>
  <si>
    <t>за счет средств обязательного медицинского страхования</t>
  </si>
  <si>
    <t>26440</t>
  </si>
  <si>
    <t>1.4.4.1</t>
  </si>
  <si>
    <t>26441</t>
  </si>
  <si>
    <t>1.4.4.2</t>
  </si>
  <si>
    <t>26442</t>
  </si>
  <si>
    <t>1.4.5</t>
  </si>
  <si>
    <t>за счет прочих источников финансового обеспечения</t>
  </si>
  <si>
    <t>26450</t>
  </si>
  <si>
    <t>1.4.5.1</t>
  </si>
  <si>
    <t>26451</t>
  </si>
  <si>
    <t>1.4.5.2</t>
  </si>
  <si>
    <t>26452</t>
  </si>
  <si>
    <t>2.</t>
  </si>
  <si>
    <t>Итого по контрактам, планируемым к заключению в соответствующем финансовом году в соответствии с Федеральным законом N 44-ФЗ, по соответствующему году закупки</t>
  </si>
  <si>
    <t>26500</t>
  </si>
  <si>
    <t>2.1</t>
  </si>
  <si>
    <t>в том числе по году начала закупки:</t>
  </si>
  <si>
    <t>26510</t>
  </si>
  <si>
    <t>2022</t>
  </si>
  <si>
    <t>2.2</t>
  </si>
  <si>
    <t>26520</t>
  </si>
  <si>
    <t>2023</t>
  </si>
  <si>
    <t>2.3</t>
  </si>
  <si>
    <t>26530</t>
  </si>
  <si>
    <t>2024</t>
  </si>
  <si>
    <t>3.</t>
  </si>
  <si>
    <t>Итого по договорам, планируемым к заключению в соответствующем финансовом году в соответствии с Федеральным законом N 223-ФЗ, по соответствующему году закупки</t>
  </si>
  <si>
    <t>26600</t>
  </si>
  <si>
    <t>3.1</t>
  </si>
  <si>
    <t>26610</t>
  </si>
  <si>
    <t>3.2</t>
  </si>
  <si>
    <t>26620</t>
  </si>
  <si>
    <t>3.3</t>
  </si>
  <si>
    <t>26630</t>
  </si>
  <si>
    <t>Руководитель учреждения (уполномоченное лицо учреждения)</t>
  </si>
  <si>
    <t>(должность)</t>
  </si>
  <si>
    <t>Исполнитель</t>
  </si>
  <si>
    <t>(фамилия, инициалы)</t>
  </si>
  <si>
    <t>(телефон)</t>
  </si>
  <si>
    <t>"______" _________________ 20__ г.</t>
  </si>
  <si>
    <t>СОГЛАСОВАНО</t>
  </si>
  <si>
    <t>(наименование должности уполномоченного лица органа-учредителя)</t>
  </si>
  <si>
    <t>М.П.</t>
  </si>
  <si>
    <t>ФИО: Короткевич Ольга Валерьевна</t>
  </si>
  <si>
    <t>Действует c 08.12.2021 15:31:03 по: 08.03.2023 15:26:26</t>
  </si>
  <si>
    <t>Серийный номер: 73978B802C96DCEB8834F88D137B1156C2995803</t>
  </si>
  <si>
    <t>Издатель: АО ""ПФ ""СКБ КОНТУР""</t>
  </si>
  <si>
    <t>Время подписания: 30.12.2022 07:14:44</t>
  </si>
  <si>
    <t>Код видов расходов</t>
  </si>
  <si>
    <t>Источник финансового обеспечения</t>
  </si>
  <si>
    <t>субсидии на выполнение государственного (муниципального) задания</t>
  </si>
  <si>
    <t>1.1. Расчеты (обоснования) расходов на оплату труда (211)</t>
  </si>
  <si>
    <t>Должность, группа должностей</t>
  </si>
  <si>
    <t>Установленная численность, единиц</t>
  </si>
  <si>
    <t>Среднемесячный размер оплаты труда одного работника, руб</t>
  </si>
  <si>
    <t>Фонд оплаты труда в год</t>
  </si>
  <si>
    <t>по должностному окладу</t>
  </si>
  <si>
    <t>по выплатам компенсационного характера</t>
  </si>
  <si>
    <t>по выплатам стимулирующего характера</t>
  </si>
  <si>
    <t>2</t>
  </si>
  <si>
    <t>3</t>
  </si>
  <si>
    <t>4</t>
  </si>
  <si>
    <t>5</t>
  </si>
  <si>
    <t>6</t>
  </si>
  <si>
    <t>7</t>
  </si>
  <si>
    <t>8</t>
  </si>
  <si>
    <t>[Фондовый отдел], [Специалисты], [Главный хранитель музейных предметов], [Главный хранитель музейных предметов]</t>
  </si>
  <si>
    <t>10</t>
  </si>
  <si>
    <t>[Фондовый отдел], [Специалисты], [Хранитель музейных предметов], [Хранитель музейных предметов]</t>
  </si>
  <si>
    <t>11</t>
  </si>
  <si>
    <t>[Фондовый отдел], [Специалисты], [Редактор электронных баз данных музея 1 категории], [Редактор электронных баз данных музея 1 категории]</t>
  </si>
  <si>
    <t>12</t>
  </si>
  <si>
    <t>[Литературный отдел], [Специалисты], [Старший научный сотрудник], [Старший научный сотрудник музея]</t>
  </si>
  <si>
    <t>15</t>
  </si>
  <si>
    <t>[Литературный отдел], [Специалисты], [Специалист по обеспечению сохранности музейных предметов], [Специалист по обеспечению сохранности музейных предметов]</t>
  </si>
  <si>
    <t>17</t>
  </si>
  <si>
    <t>[Отдел истории], [Специалисты], [Старший научный сотрудник], [Старший научный сотрудник музея]</t>
  </si>
  <si>
    <t>19</t>
  </si>
  <si>
    <t>[Отдел истории], [Специалисты], [Специалист по обеспечению сохранности музейных предметов], [Специалист по обеспечению сохранности музейных предметов]</t>
  </si>
  <si>
    <t>20</t>
  </si>
  <si>
    <t>[Хозяйственный отдел], [Специалисты], [Начальник хозяйственного отдела], [Начальник хозяйственного отдела]</t>
  </si>
  <si>
    <t>23</t>
  </si>
  <si>
    <t>[Хозяйственный отдел], [Обслуживающий персонал], [Уборщик служебных помещений 1 разряда], [Уборщик служебных помещений 1 разряда]</t>
  </si>
  <si>
    <t>24</t>
  </si>
  <si>
    <t>[Хозяйственный отдел], [Обслуживающий персонал], [Рабочий по комплексному обслуживанию и ремонту зданий 3 квалификационного разряда], [Рабочий по комплексному обслуживанию и ремонту зданий 3 разряда]</t>
  </si>
  <si>
    <t>27</t>
  </si>
  <si>
    <t>[Хозяйственный отдел], [Обслуживающий персонал], [Сторож 1 разряда], [Сторож 1 разряда]</t>
  </si>
  <si>
    <t>29</t>
  </si>
  <si>
    <t>[Хозяйственный отдел], [Обслуживающий персонал], [Водитель автомобиля], [Водитель автомобиля 6 разряда]</t>
  </si>
  <si>
    <t>31</t>
  </si>
  <si>
    <t>[Административно-управленческий персонал], [Административно-управленческий персонал], [Директор], [Директор]</t>
  </si>
  <si>
    <t>32</t>
  </si>
  <si>
    <t>[Административно-управленческий персонал], [Административно-управленческий персонал], [Заместитель директора], [Заместитель директора]</t>
  </si>
  <si>
    <t>33</t>
  </si>
  <si>
    <t>[Хозяйственный отдел], [Специалисты], [Ведущий инженер], [Ведущий инженер]</t>
  </si>
  <si>
    <t>34</t>
  </si>
  <si>
    <t>[Администрация], [Административно-управленческий персонал], [Главный бухгалтер], [Главный бухгалтер]</t>
  </si>
  <si>
    <t>35</t>
  </si>
  <si>
    <t>[Администрация], [Административно-управленческий персонал], [Бухгалтер 1 категории], [Бухгалтер 1 категории]</t>
  </si>
  <si>
    <t>36</t>
  </si>
  <si>
    <t>[Администрация], [Специалисты], [Ведущий экономист], [Ведущий экономист]</t>
  </si>
  <si>
    <t>37</t>
  </si>
  <si>
    <t>[Администрация], [Специалисты], [Специалист по кадрам], [Специалист по кадрам]</t>
  </si>
  <si>
    <t>38</t>
  </si>
  <si>
    <t>[Литературный отдел], [Работники культуры], [Экскурсовод 2 категории], [Экскурсовод 2 категории]</t>
  </si>
  <si>
    <t>Итого:</t>
  </si>
  <si>
    <t>приносящая доход деятельность (собственные доходы учреждения)</t>
  </si>
  <si>
    <t>1.2. Расчеты (обоснования) выплат персоналу при направлении в служебные командировки (212;226)</t>
  </si>
  <si>
    <t>Наименование расходов</t>
  </si>
  <si>
    <t>Средний размер выплаты на одного работника в день, руб</t>
  </si>
  <si>
    <t>Количество работников, чел</t>
  </si>
  <si>
    <t>Количество дней</t>
  </si>
  <si>
    <t>Сумма, руб (гр. 3 х гр.4 х гр.5)</t>
  </si>
  <si>
    <t>[Суточные], [Суточные Сахалинская область (директор 47дн. 500,00; зам. директора -7дн.; гл. бух. 7дн; нач. хоз. отд. 15дн; водитель 15дн; старшший научный сотрудник 7дн; спец. по сох. муз. предм 7дн.)]</t>
  </si>
  <si>
    <t>[Проживание], [Проживание ( директор 24дн; зам. дирек. 6дн;  глав. буг. 6дн; нач. хоз. отдела 10дн; водитель 10дн; старший научный сотрудник 7дн; спец. по сохран. муз. предм. 7дн.;]</t>
  </si>
  <si>
    <t>1.3. Расчеты (обоснования) социальных выплат персоналу ()</t>
  </si>
  <si>
    <t>Численность работников, получающих пособие</t>
  </si>
  <si>
    <t>Количество выплат в год на одного работника</t>
  </si>
  <si>
    <t>Размер выплаты (пособия) в месяц, руб</t>
  </si>
  <si>
    <t>1.3. Расчеты (обоснования) социальных выплат персоналу (266)</t>
  </si>
  <si>
    <t>[Пособие по в/н за счет средств работодателя], [Больничные листы сотрудников]</t>
  </si>
  <si>
    <t>1.4. Расчеты (обоснования) страховых взносов на обязательное страхование в Пенсионный фонд Российской Федерации, в Фонд социального страхования Российской Федерации, в Федеральный фонд обязательного медицинского страхования (213)</t>
  </si>
  <si>
    <t>Наименование государственного внебюджетного фонда</t>
  </si>
  <si>
    <t>Размер базы для начислениястраховых взносов, руб</t>
  </si>
  <si>
    <t>Cумма взноса, руб</t>
  </si>
  <si>
    <t>[Страховые взносы на обязательное пенсионное страхование (прочие)], [ПФР ПД]</t>
  </si>
  <si>
    <t>18</t>
  </si>
  <si>
    <t>[Страховые взносы на обязательное медицинское страхование (прочие)], [ФОМС ПД]</t>
  </si>
  <si>
    <t>[Страховые взносы на обязательное социальное страхование на случай временной нетрудоспособности и в связи с материнством, всего(прочие)], [ФСС ПД]</t>
  </si>
  <si>
    <t>[Страховые взносы на обязательное социальное страхование от несчастных случаев на производстве и профессиональных заболеваний по установленному тарифу(прочие)], [ФСС НЗ ПД]</t>
  </si>
  <si>
    <t>[Страховые взносы на обязательное пенсионное страхование (прочие)], [Директор]</t>
  </si>
  <si>
    <t>[Страховые взносы на обязательное медицинское страхование (прочие)], [ФОМС Директор]</t>
  </si>
  <si>
    <t>[Страховые взносы на обязательное социальное страхование на случай временной нетрудоспособности и в связи с материнством, всего(прочие)], [ФСС Директор]</t>
  </si>
  <si>
    <t>[Страховые взносы на обязательное социальное страхование от несчастных случаев на производстве и профессиональных заболеваний по установленному тарифу(прочие)], [ФСС НЗ Директор]</t>
  </si>
  <si>
    <t>[Страховые взносы на обязательное пенсионное страхование (прочие)], [ПФР Зам.дир, гл.бухгалтер]</t>
  </si>
  <si>
    <t>[Страховые взносы на обязательное медицинское страхование (прочие)], [ФОМС зам.дир, гл.бухгалтер]</t>
  </si>
  <si>
    <t>[Страховые взносы на обязательное социальное страхование на случай временной нетрудоспособности и в связи с материнством, всего(прочие)], [ФСС зам.дир, гл.бухгалтер]</t>
  </si>
  <si>
    <t>[Страховые взносы на обязательное социальное страхование от несчастных случаев на производстве и профессиональных заболеваний по установленному тарифу(прочие)], [ФСС НЗ Зам.дир, гл.бухгалтер]</t>
  </si>
  <si>
    <t>9</t>
  </si>
  <si>
    <t>[Страховые взносы на обязательное пенсионное страхование (прочие)], [ПФР Работники культуры]</t>
  </si>
  <si>
    <t>[Страховые взносы на обязательное медицинское страхование (прочие)], [ФОМС Работники культуры]</t>
  </si>
  <si>
    <t>[Страховые взносы на обязательное социальное страхование на случай временной нетрудоспособности и в связи с материнством, всего(прочие)], [ФСС Работники культуры]</t>
  </si>
  <si>
    <t>[Страховые взносы на обязательное социальное страхование от несчастных случаев на производстве и профессиональных заболеваний по установленному тарифу(прочие)], [ФСС НЗ Работники культуры]</t>
  </si>
  <si>
    <t>13</t>
  </si>
  <si>
    <t>[Страховые взносы на обязательное пенсионное страхование (прочие)], [ПФР Прочий персонал]</t>
  </si>
  <si>
    <t>14</t>
  </si>
  <si>
    <t>[Страховые взносы на обязательное медицинское страхование (прочие)], [ФОМС Прочий персонал]</t>
  </si>
  <si>
    <t>[Страховые взносы на обязательное социальное страхование на случай временной нетрудоспособности и в связи с материнством, всего(прочие)], [ФСС Прочий персонал]</t>
  </si>
  <si>
    <t>16</t>
  </si>
  <si>
    <t>[Страховые взносы на обязательное социальное страхование от несчастных случаев на производстве и профессиональных заболеваний по установленному тарифу(прочие)], [ФСС НЗ Прочий персонал]</t>
  </si>
  <si>
    <t>2. Расчеты (обоснования) расходов на социальные и иные выплаты населению (214)</t>
  </si>
  <si>
    <t>Размер одной выплаты, руб</t>
  </si>
  <si>
    <t>Количество выплат в год</t>
  </si>
  <si>
    <t>Общая сумма выплат, руб (гр.3 х гр.4)</t>
  </si>
  <si>
    <t>[Прочие несоциальные выплаты персоналу в натуральной форме (проезд в отпуск, проезд в учебный отпуск)], [проезд к месту учебного заведения, проезд в отпуск]</t>
  </si>
  <si>
    <t>3. Расчеты (обоснования) расходов на оплату налогов, сборов и иных платежей (291)</t>
  </si>
  <si>
    <t>Налоговая база, руб</t>
  </si>
  <si>
    <t>Ставка налога, %</t>
  </si>
  <si>
    <t>Сумма исчисленного налога, подлежащего уплате, руб (гр.3 х гр.4/100)</t>
  </si>
  <si>
    <t>[Транспортный налог (НБ в л.с.*СН в руб.)], [УАЗ]</t>
  </si>
  <si>
    <t>[Транспортный налог (НБ в л.с.*СН в руб.)], [Тайота Кроун]</t>
  </si>
  <si>
    <t>[Транспортный налог (НБ в л.с.*СН в руб.)], [Автобус Форд]</t>
  </si>
  <si>
    <t>[Транспортный налог (НБ в л.с.*СН в руб.)], [Минипогрузчик]</t>
  </si>
  <si>
    <t>[Прочие налоги и сборы], [Госпошлина в суд (Кабанова)]</t>
  </si>
  <si>
    <t>[Налог на имущество], [Налог на имущество]</t>
  </si>
  <si>
    <t>[Налог на землю], [расчет прилагается]</t>
  </si>
  <si>
    <t>3. Расчеты (обоснования) расходов на оплату налогов, сборов и иных платежей ()</t>
  </si>
  <si>
    <t>4. Расчеты (обоснования) расходов на безвозмездные перечисления организациям</t>
  </si>
  <si>
    <t>5. Расчеты (обоснования) прочих расходов (кроме расходов на закупку товаров, работ, услуг)</t>
  </si>
  <si>
    <t>6. Расчеты (обоснования) расходов на закупки товаров, работ, услуг (225)</t>
  </si>
  <si>
    <t>Год (планируемый год) размещения закупки</t>
  </si>
  <si>
    <t>Количество</t>
  </si>
  <si>
    <t>Цена за единицу</t>
  </si>
  <si>
    <t>Сумма, руб (гр. 4 х гр.5)</t>
  </si>
  <si>
    <t>89</t>
  </si>
  <si>
    <t>[Прочие затраты на материалы] [Обслуживание и ремонт ТС] [Обслуживание и ремонт ТС] [225] [Обслуживание и ремонт ТС]</t>
  </si>
  <si>
    <t>6. Расчеты (обоснования) расходов на закупки товаров, работ, услуг (226)</t>
  </si>
  <si>
    <t>88</t>
  </si>
  <si>
    <t>[Прочие работы и услуги] [Прочие работы,услуги] [Перемещение с КВР/КОСГУ 244/225 в связи с выплатой комиссионных сборов
Лицензия для сайта] [226] [Прочие работы,услуги]</t>
  </si>
  <si>
    <t>118</t>
  </si>
  <si>
    <t>[Прочие работы и услуги] [Программа для ЭВМ] [226] [Программа для ЭВМ]</t>
  </si>
  <si>
    <t>[Прочие работы и услуги] [Услуги коан-балки (экспедиция)] [226]</t>
  </si>
  <si>
    <t>[Прочие работы и услуги] [КриптоПро, лицензии, сертификаты ключей] [226]</t>
  </si>
  <si>
    <t>[Прочие работы и услуги] [Модернизация и обновление сайта] [226] [Модернизация и обновление сайта]</t>
  </si>
  <si>
    <t>6. Расчеты (обоснования) расходов на закупки товаров, работ, услуг (310)</t>
  </si>
  <si>
    <t>110</t>
  </si>
  <si>
    <t>[Приобретение ОС (машины и оборудование)] [Снегоуборщик] [310] [Снегоуборщик]</t>
  </si>
  <si>
    <t>[Приобретение ОС (прочие ОС)] [Машинка стиральная, гладильня доска] [310]</t>
  </si>
  <si>
    <t>6. Расчеты (обоснования) расходов на закупки товаров, работ, услуг (342)</t>
  </si>
  <si>
    <t>115</t>
  </si>
  <si>
    <t>[Прочие материальные запасы на мероприятия, согласно смет] [продукты питания] [342]</t>
  </si>
  <si>
    <t>6. Расчеты (обоснования) расходов на закупки товаров, работ, услуг (344)</t>
  </si>
  <si>
    <t>117</t>
  </si>
  <si>
    <t>[Прочие затраты на материалы] [Строительные материалы (лак, краска)] [344] [(лак, краска)]</t>
  </si>
  <si>
    <t>6. Расчеты (обоснования) расходов на закупки товаров, работ, услуг (346)</t>
  </si>
  <si>
    <t>[Прочие материальные запасы на мероприятия, согласно смет] [Баннеры, фотографии на плоскостных носителях] [346] [Баннеры, фотографии на плоскостных носителях]</t>
  </si>
  <si>
    <t>[Прочие материальные запасы на мероприятия, согласно смет] [Рамка информационная] [346]</t>
  </si>
  <si>
    <t>[Прочие материальные запасы на мероприятия, согласно смет] [Карнавальные костюмы] [346] [Карнавальные костюмы]</t>
  </si>
  <si>
    <t>[Прочие затраты на материалы] [Оперативная память] [346]</t>
  </si>
  <si>
    <t>[Прочие затраты на материалы] [Рассада цветов для сквера] [346]</t>
  </si>
  <si>
    <t>[Прочие затраты на материалы] [Прочие расходные хоз. материалы] [346]</t>
  </si>
  <si>
    <t>6. Расчеты (обоснования) расходов на закупки товаров, работ, услуг (349)</t>
  </si>
  <si>
    <t>66</t>
  </si>
  <si>
    <t>[Материалы однократного применения] [Приобретение сувенирной продукции на проведение мероприятий] [приобретение сувенирной продукции] [349] [Приобретение сувенирной продукции на проведение мероприятий]</t>
  </si>
  <si>
    <t>6. Расчеты (обоснования) расходов на закупки товаров, работ, услуг (221)</t>
  </si>
  <si>
    <t>[Абонентская плата, межгород] [Оказание услуг связи] [Оказание услуг связи] [221] [Оказание услуг связи]</t>
  </si>
  <si>
    <t>[Сеть Интернет] [Оказание услуг связи (Интернет)] [Оказание услуг связи (Интернет)] [221] [Оказание услуг связи (Интернет)]</t>
  </si>
  <si>
    <t>45</t>
  </si>
  <si>
    <t>[Прочие услуги связи] [почтовые переводы] [почтовые переводы] [221] [Почтовые переводы]</t>
  </si>
  <si>
    <t>83</t>
  </si>
  <si>
    <t>[Сеть Интернет] [Оказание услуг связи (Интернет)] [Остаток субсидии на договор (Оказание услуг Связи(Интернет)] [221] [Оказание услуг связи (Интернет)]</t>
  </si>
  <si>
    <t>6. Расчеты (обоснования) расходов на закупки товаров, работ, услуг (222)</t>
  </si>
  <si>
    <t>116</t>
  </si>
  <si>
    <t>[Транспортные услуги] [Доставка] [222] [Доставка товара]</t>
  </si>
  <si>
    <t>6. Расчеты (обоснования) расходов на закупки товаров, работ, услуг (223)</t>
  </si>
  <si>
    <t>[Водоснабжение и водоотведение] [Водоснабжение] [Договор водоснабжение] [223] [водоснабжение]</t>
  </si>
  <si>
    <t>[Водоснабжение и водоотведение] [Водоотведение] [Договор водоотведение] [223] [водоотведение]</t>
  </si>
  <si>
    <t>[Прочие расходы на содержание имущества] [Откачка септика] [Откачка септика] [223] [откачка септика]</t>
  </si>
  <si>
    <t>[Услуги по обращению с ТКО] [Оказание услуг по обращению с ТКО] [Оказание услуг по обращению с ТКО] [223] [Оказание услуг по обращению с ТКО]</t>
  </si>
  <si>
    <t>6. Расчеты (обоснования) расходов на закупки товаров, работ, услуг (224)</t>
  </si>
  <si>
    <t>[Аренда недвижимого имущества (склад)] [Аренда нежилого помещения] [Договор] [224] [Аренда нежилого помещения]</t>
  </si>
  <si>
    <t>51</t>
  </si>
  <si>
    <t>[Оплата за зарядку и переосвидетельствование порошковых огнетушителей] [Переосвидетельствование огнетушителей, зарядка,утилизация] [счет] [225] [Переосвидетельствование и утилизация огнетушителей,сейфа]</t>
  </si>
  <si>
    <t>53</t>
  </si>
  <si>
    <t>[Содержание и обслуживание транспортных средств] [проведение технических осмотров автомобилей, То и ремонт ТС] [три автомобиля по 2200,00 тех. осмотр; техобслуживан. на СТО комплексное -2авмобил.; ремонт УАЗ- кап. ремонт двигателя, ремонт рамы, ремонт кузова, ремонт ходовой части, замена корзины сцепления всборе, замена коробки передач и раздаточной коробки в соответствии с актом технического состояния автомобиля от 17.07.2020г.+ индексация] [225] [проведение технических осмотров автомобилей]</t>
  </si>
  <si>
    <t>92</t>
  </si>
  <si>
    <t>[Техническое обслуживание пожарной сигнализации] [Техническое обслуживание и планово-предупредительный ремонт системы АПС ,СОУЭ] [Техническое обслуживание и планово-предупредительный ремонт системы АПС ,СОУЭ] [225] [Техническое обслуживание и планово-предупредительный ремонт системы АПС ,СОУЭ]</t>
  </si>
  <si>
    <t>99</t>
  </si>
  <si>
    <t>[СОДЕРЖАНИЕ ОБЪЕКТОВ НЕДВИЖИМОГО ИМУЩЕСТВА] [Техническое обслуживание электрических сетей] [225] [Техническое обслуживание электрических сетей]</t>
  </si>
  <si>
    <t>[СОДЕРЖАНИЕ ОБЪЕКТОВ НЕДВИЖИМОГО ИМУЩЕСТВА] [Ремонт оргтехники] [225] [Ремонт оргтехники]</t>
  </si>
  <si>
    <t>[Прочие работы и услуги] [Модернизация веб-сайта,услуга по переносу сайта на ЗПХ] [Модернизация веб-сайта,услуга по переносу сайта на ЗПХ] [226] [Модернизация веб-сайта,услуга по переносу сайта на ЗПХ]</t>
  </si>
  <si>
    <t>[Охрана здания] [Оказание услуг по централизованной охране объектов] [Оказание услуг по централизованной охране объектов] [226] [охрана объектов]</t>
  </si>
  <si>
    <t>26</t>
  </si>
  <si>
    <t>[Медосмотры] [Предрейсовый медицинский осмотр] [Предрейсовый медицинский осмотр] [226] [Предрейсовый осмотр]</t>
  </si>
  <si>
    <t>[Информационное обслуживание КонсультантПлюс] [Консультант плюс] [Консультант плюс] [226] [Консультант плюс(внесение изменений согласно фактически заключенных договоров)С июля увеличение тарифов]</t>
  </si>
  <si>
    <t>28</t>
  </si>
  <si>
    <t>[Информационное обслуживание 1-С] [Выполнение работы по разработке, адаптации и модификации программных продуктов, 1С "Предприятие", сопровождение.] [Выполнение работы по разработке, адаптации и модификации программных продуктов, 1С "Предприятие", сопровождение.] [226] [Выполнение работы по разработке, адаптации и модификации программных продуктов, 1С "Предприятие", сопровождение.(Внесение изменений согласно фактически заключенных договоров)]</t>
  </si>
  <si>
    <t>30</t>
  </si>
  <si>
    <t>[Прочие работы и услуги] [«Сопровождение комплексной автоматизированной музейной информационной системы КАМИС 5"] [«Сопровождение комплексной автоматизированной музейной информационной системы КАМИС 5"] [226] [«Сопровождение комплексной автоматизированной музейной информационной системы КАМИС 5"]</t>
  </si>
  <si>
    <t>[Оплата за зарядку и переосвидетельствование порошковых огнетушителей] [Переосвидетельствование огнетушителей, зарядка,утилизация] [счет] [226] [Утилизация огнетушителей]</t>
  </si>
  <si>
    <t>70</t>
  </si>
  <si>
    <t>[Прочие работы и услуги] [ПО "РАМЗЕС"] [ПО "РАМЗЕС"] [226] [ПО "РАМЗЕС" (Внесение изменений согласно заключенного договора)]</t>
  </si>
  <si>
    <t>82</t>
  </si>
  <si>
    <t>[Прочие работы и услуги] [Обновление в рамках подписанного издания ИТС КП ГУ Базовый для программных продуктов системы "1 С: Предприятие"] [Обновление в рамках подписанного издания ИТС КП ГУ Базовый для программных продуктов системы "1 С: Предприятие"] [226] [Обновление в рамках подписанного издания ИТС КП ГУ Базовый для программных продуктов системы "1С:Предприятие"]</t>
  </si>
  <si>
    <t>87</t>
  </si>
  <si>
    <t>[Прочие работы и услуги] [Специальная оценка рабочих мест] [Специальная оценка рабочих мест] [226] [Специальная оценка рабочих мест]</t>
  </si>
  <si>
    <t>90</t>
  </si>
  <si>
    <t>[Обучение (семинары,консультации)] [Оказание  услуг по организации и проведению дистанционного курса профессиональной переподготовки] [Оказание  услуг по организации и проведению дистанционного курса профессиональной переподготовки] [226] [Оказание  услуг по организации и проведению дистанционного курса профессиональной переподготовки]</t>
  </si>
  <si>
    <t>91</t>
  </si>
  <si>
    <t>[Проживание приглашенных специалистов для постановки спектаклей, участия в мероприятиях] [Проживание и питание приглашенных артистов] [Проживание и питание приглашенных артистов] [226] [Проживание и питание приглашенных артистов]</t>
  </si>
  <si>
    <t>93</t>
  </si>
  <si>
    <t>[Прочие работы и услуги] [Право использования программы для ЭВМ "Контур Экстерн"] [Право использования программы для ЭВМ "Контур Экстерн"] [226] [Право использования программы для ЭВМ "Контур Экстерн"]</t>
  </si>
  <si>
    <t>95</t>
  </si>
  <si>
    <t>[Обучение (семинары,консультации)] [Обучение сотрудников] [Обучение сотрудников] [226] [Обучение сотрудников (Образовательная услуга по доп.программе повышение квалификации(Бухгалтера 1 категории, гл.бухгалтер, директор, инспектор по кадрам, экскурсовод)]</t>
  </si>
  <si>
    <t>101</t>
  </si>
  <si>
    <t>[Прочие работы и услуги] [Антивирусное программное обеспечение] [Антивирусное программное обеспечение] [226] [Антивирусное программное обеспечение]</t>
  </si>
  <si>
    <t>104</t>
  </si>
  <si>
    <t>[Прочие работы и услуги] [Создание квалифицированного сертификата] [Создание квалифицированного сертификата] [226] [Создание квалифицированного сертификата(Директор,главный хранитель музейных предметов)]</t>
  </si>
  <si>
    <t>108</t>
  </si>
  <si>
    <t>[Прочие работы, услуги на мероприятиях, согласно смет расходов] [Питание участников мероприятий] [226]</t>
  </si>
  <si>
    <t>109</t>
  </si>
  <si>
    <t>[Прочие работы и услуги] [Нотариальные услуги] [226] [Нотариальные услуги]</t>
  </si>
  <si>
    <t>6. Расчеты (обоснования) расходов на закупки товаров, работ, услуг (227)</t>
  </si>
  <si>
    <t>[Страхование автомобилей] [Страхование автотранспорта] [Оплата согласно счета] [227] [страхование автотранспорта]</t>
  </si>
  <si>
    <t>86</t>
  </si>
  <si>
    <t>[Приобретение ОС (прочие ОС)] [Приобретение пылесоса] [Приобретение пылесоса] [310] [Приобретение пылесоса]</t>
  </si>
  <si>
    <t>96</t>
  </si>
  <si>
    <t>[Приобретение ОС (прочие ОС)] [Приобретение сетчатого контейнера,офисного кресла,маршрутизатора( роутера)] [310] [Приобретение сетчатого контейнера,офисного кресла,маршрутизатора( роутера)]</t>
  </si>
  <si>
    <t>102</t>
  </si>
  <si>
    <t>[Приобретение ОС (машины и оборудование)] [2D сенсор,пусконаладка для системы подсчета посетителей] [2D сенсор,пусконаладка для системы подсчета посетителей] [310] [2D сенсор,пусконаладка для системы подсчета посетителей]</t>
  </si>
  <si>
    <t>105</t>
  </si>
  <si>
    <t>[Приобретение ОС (машины и оборудование)] [Таблицы брайля] [310] [Таблицы Брайля]</t>
  </si>
  <si>
    <t>106</t>
  </si>
  <si>
    <t>[Приобретение ОС (машины и оборудование)] [Поставка компьютерной техники] [310]</t>
  </si>
  <si>
    <t>107</t>
  </si>
  <si>
    <t>[Приобретение ОС (машины и оборудование)] [Радиогиды] [310]</t>
  </si>
  <si>
    <t>6. Расчеты (обоснования) расходов на закупки товаров, работ, услуг (343)</t>
  </si>
  <si>
    <t>[ГСМ] [ГСМ (Аи92)] [ГСМ (Аи92)] [343] [ГСМ (Аи92)]</t>
  </si>
  <si>
    <t>[ГСМ] [ГСМ (Аи95)] [ГСМ (Аи95)] [343] [Аи 95]</t>
  </si>
  <si>
    <t>21</t>
  </si>
  <si>
    <t>[ГСМ] [ГСМ (ДТ)] [ГСМ (ДТ)] [343] [Диз. топливо]</t>
  </si>
  <si>
    <t>97</t>
  </si>
  <si>
    <t>[Строительные материалы] [Приобретение строительных материалов] [344] [Приобретение строительных материалов]</t>
  </si>
  <si>
    <t>[Прочие затраты на материалы] [Приобретение хоз. товаров] [Приобретение хозяйственных товаров (шурупы,лопаты,перчатки)] [346] [Приобретение хозяйственных товаров (шурупы,лопаты,перчатки)]</t>
  </si>
  <si>
    <t>84</t>
  </si>
  <si>
    <t>[Медикаменты] [Приобретение медикаментов (Маски гигиенические,салфетки антибактериальные,мыло антибактериальное жидкое)] [Приобретение медикаментов (Маски гигиенические,салфетки антибактериальные,мыло антибактериальное жидкое)] [346] [Приобретение медикаментов (Маски гигиенические,салфетки антибактериальные,мыло антибактериальное жидкое)]</t>
  </si>
  <si>
    <t>85</t>
  </si>
  <si>
    <t>[Канцелярские товары] [Канцелярские товары (Бумага,папки на кольцах,скрепки,клей)] [Канцелярские товары (Бумага,папки на кольцах,скрепки,клей)] [346] [Канцелярские товары (Бумага,папки на кольцах,скрепки,клей)]</t>
  </si>
  <si>
    <t>98</t>
  </si>
  <si>
    <t>[Прочие затраты на материалы] [Приобретение таблиц со шрифтом Брайля,картриджей для принтера] [Приобретение таблиц со шрифтом Брайля,картриджей для принтера] [346] [Приобретение тактильных таблиц со шрифтом Брайля,картриджей для принтера]</t>
  </si>
  <si>
    <t>103</t>
  </si>
  <si>
    <t>[Прочие затраты на материалы] [Инжектор питания,наклонное крепление для системы подсчета посетителей] [Инжектор питания,наклонное крепление для системы подсчета посетителей] [346] [Инжектор питания,наклонное крепление для системы подсчета посетителей]</t>
  </si>
  <si>
    <t>[Прочие затраты на материалы] [мышь компьютерная] [346]</t>
  </si>
  <si>
    <t>[Прочие затраты на материалы] [Карта водителя] [346] [Карта водителя]</t>
  </si>
  <si>
    <t>114</t>
  </si>
  <si>
    <t>[Прочие затраты на материалы] [Прочие расходные материалы(лампы, фильтры)] [346]</t>
  </si>
  <si>
    <t>[Материалы однократного применения] [Приобретение сувенирной продукции на проведение мероприятий] [приобретение сувенирной продукции] [349] [Приобретение сувенирной продукции,баннера]</t>
  </si>
  <si>
    <t>субсидии на иные цели</t>
  </si>
  <si>
    <t>94</t>
  </si>
  <si>
    <t>[Прочие расходы на содержание имущества] [ПСД на ремонтно-реставрационные работы по объекту культурного наследия федерального значения "Дом,в котором в июле 1890 года жил писатель А.П. Чехов во время поездки на Сахалин"] [Охранное обязательство 37/21,утвержденное распоряжением государственной инспекцией по охране объектов культурного наследия Сахалинской области,срок исполнения от 16.12.2021 № 3.42-85-р] [226] [ПСД на ремонтно-реставрационные работы по объекту культурного наследия федерального значения "Дом,в котором в июле 1890 года жил писатель А.П. Чехов во время поездки на Сахалин"]</t>
  </si>
  <si>
    <t>[Электроэнергия] [Электроэнергия] [Договор № 210002] [223] [Энергоснабжение(внесение изменений в связи с уменьшение потребляемой электроэнергии и расторжении договора)]</t>
  </si>
  <si>
    <t>[Теплоэнергия] [Теплоснабжение] [Договор теплоснабжения] [223] [Теплоснабжение]</t>
  </si>
  <si>
    <t>1.    Обоснование (расчет) плановых показателей поступлений по статье 120 «Доходы от собственности» аналитической группы подвида доходов бюджетов</t>
  </si>
  <si>
    <t>1.1. Расчет доходов от использования имущества, находящегося в государственной собственности и переданного в аренду</t>
  </si>
  <si>
    <t>Наименование доходов</t>
  </si>
  <si>
    <t>на 2022 год (на текущий финансовый год)</t>
  </si>
  <si>
    <t>на 2023 год (на первый год планового периода)</t>
  </si>
  <si>
    <t>на 2024 год (на второй год планового периода)</t>
  </si>
  <si>
    <t>Планируемый объем (ед.)</t>
  </si>
  <si>
    <t>Средний тариф (плата) за единицу (руб.)</t>
  </si>
  <si>
    <t>Доход (руб.), (гр.4 x гр. 5)</t>
  </si>
  <si>
    <t>Доход (руб.), (гр.7 x гр. 8)</t>
  </si>
  <si>
    <t>Доход (руб.), (гр.10 x гр. 11)</t>
  </si>
  <si>
    <t>2.    Обоснование (расчет) плановых показателей поступлений по статье 130 «Доходы от оказания платных услуг (работ), компенсаций затрат» аналитической группы подвида доходов бюджетов</t>
  </si>
  <si>
    <t>2.1. Расчет доходов от оказания услуг, выполнения работ, реализации готовой продукции на платной основе</t>
  </si>
  <si>
    <t>2.2. Расчет доходов от оказания услуг (выполнения работ) в рамках установленного государственного задания</t>
  </si>
  <si>
    <t>2.3.  Расчет доходов от оказания услуг в рамках обязательного медицинского страхования</t>
  </si>
  <si>
    <t>3.    Обоснование (расчет) плановых показателей поступлений по статье 140 «Штрафы, пени, неустойки, возмещения ущерба» аналитической группы подвида доходов бюджетов</t>
  </si>
  <si>
    <t>3.1. Расчет доходов от штрафов, пеней, неустойки, возмещения ущерба</t>
  </si>
  <si>
    <t>Планируемый  размер поступлений (руб.)</t>
  </si>
  <si>
    <t>4.    Обоснование (расчет) плановых показателей поступлений по статье 150 «Безвозмездные денежные поступления» аналитической группы подвида доходов бюджетов</t>
  </si>
  <si>
    <t>4.1. Расчет доходов от безвозмездных денежных поступлений</t>
  </si>
  <si>
    <t>5.    Обоснование (расчет) плановых показателей поступлений по статье 180 «Прочие доходы» аналитической группы подвида доходов бюджетов</t>
  </si>
  <si>
    <t>5.1. Расчет прочих доходов</t>
  </si>
  <si>
    <t>5.2 Расчет выплат, уменьшающих доход</t>
  </si>
  <si>
    <t>Налоговая база (руб.)</t>
  </si>
  <si>
    <t>Ставка налога (%)</t>
  </si>
  <si>
    <t>Сумма исчисленного налога, подлежа-щего уплате (руб.) (гр. 4 x гр. 5 / 100)</t>
  </si>
  <si>
    <t>Сумма исчисленного налога, подлежа-щего уплате (руб.) (гр. 7 x гр. 8 / 100)</t>
  </si>
  <si>
    <t>Сумма исчисленного налога, подлежа-щего уплате (руб.) (гр. 10 x гр. 11 / 100)</t>
  </si>
  <si>
    <t>Приложение к плану финансово-хозяйственной деятельности</t>
  </si>
  <si>
    <t>Перечень изменений к плану финансово-хозяйственной деятельности государственного учреждения на 28.12.2022</t>
  </si>
  <si>
    <t>Вид финансового обеспечения:</t>
  </si>
  <si>
    <t>Субсидия на финансовое обеспечение выполнения государственного задания</t>
  </si>
  <si>
    <t>Статья КОСГУ</t>
  </si>
  <si>
    <t>Расширение КОСГУ</t>
  </si>
  <si>
    <t>Направление</t>
  </si>
  <si>
    <t>Наименование статьи затрат</t>
  </si>
  <si>
    <t>Тип выплаты (план/остаток)</t>
  </si>
  <si>
    <t>Планируемые выплаты, руб.</t>
  </si>
  <si>
    <t>Утверждено</t>
  </si>
  <si>
    <t>Уточнено</t>
  </si>
  <si>
    <t>Изменение (+/-)</t>
  </si>
  <si>
    <t>Обоснование</t>
  </si>
  <si>
    <t>Заработная плата РУКОВОДИТЕЛЬ ОРГАНИЗАЦИИ (КВР 111) КОСВ</t>
  </si>
  <si>
    <t>(заработная плата директора)</t>
  </si>
  <si>
    <t>Заработная плата ЗАМ. РУК-ЛЯ, РУК-ЛИ СТРУКТ. ПОДРАЗДЕЛЕНИЙ (КВР 111) КОСВ</t>
  </si>
  <si>
    <t>(зар.плата руководителя и гл.бухгалтера)</t>
  </si>
  <si>
    <t>Осуществление реставрации и консервации музейных предметов, музейных коллекций</t>
  </si>
  <si>
    <t>Заработная плата РАБОТНИКИ КУЛЬТУРЫ (КВР 111) ОСН</t>
  </si>
  <si>
    <t>(комментарий не заполнен)</t>
  </si>
  <si>
    <t>Формирование, учет, изучение, обеспечение физического сохранения и безопасности музейных предметов, музейных коллекций</t>
  </si>
  <si>
    <t>Создание экспозиций (выставок) музеев, организация выездных выставок (вне стационара)</t>
  </si>
  <si>
    <t>Организация и проведение культурно-массовых мероприятий (фестивалей, творческих встреч, конференций, мастер-классов и иных зрелищных мероприятий)</t>
  </si>
  <si>
    <t>Публичный показ музейных предметов, музейных коллекций (в стационарных условиях)</t>
  </si>
  <si>
    <t>Публичный показ музейных предметов, музейных коллекций (вне стационара)</t>
  </si>
  <si>
    <t>Создание экспозиций (выставок) музеев, организация выездных выставок (в стационарных условиях)</t>
  </si>
  <si>
    <t>Публичный показ музейных предметов, музейных коллекций (удаленно через сеть Интернет)</t>
  </si>
  <si>
    <t>Заработная плата ПРОЧИЙ ПЕРСОНАЛ (КВР 111) КОСВ</t>
  </si>
  <si>
    <t>(факт 2022 года)</t>
  </si>
  <si>
    <t>Служебные командировки (КВР 112) КОСВ</t>
  </si>
  <si>
    <t>Начисления на оплату труда РУКОВОДИТЕЛЬ ОРГАНИЗАЦИИ (КВР 119) КОСВ</t>
  </si>
  <si>
    <t>(страховые взносы директора факт 2022 года)</t>
  </si>
  <si>
    <t>Начисления на оплату труда ЗАМ. РУК-ЛЯ, РУК-ЛИ СТРУКТ. ПОДРАЗДЕЛЕНИЙ (КВР 119) КОСВ</t>
  </si>
  <si>
    <t>(страховые взносы зам, гл.бух. факт 2022 год)</t>
  </si>
  <si>
    <t>Начисления на оплату труда РАБОТНИКИ КУЛЬТУРЫ (КВР 119) КОСВ</t>
  </si>
  <si>
    <t>(страховые взносы работников культуры факт 2022)</t>
  </si>
  <si>
    <t>Начисления на оплату труда ПРОЧИЙ ПЕРСОНАЛ (КВР 119) КОСВ</t>
  </si>
  <si>
    <t>(страховые взносы прочий персонал факт 2022)</t>
  </si>
  <si>
    <t>Прочие несоциальные выплаты персоналу в натуральной форме (КВР 112) КОСВ</t>
  </si>
  <si>
    <t>(факт 2022)</t>
  </si>
  <si>
    <t>Услуги связи (КВР 244) КОСВ</t>
  </si>
  <si>
    <t>(оказание услуг связи факт 2022)</t>
  </si>
  <si>
    <t>Транспортные услуги (КВР 244) КОСВ</t>
  </si>
  <si>
    <t>(транспортные услуги факт 2022)</t>
  </si>
  <si>
    <t>Электроэнергия (КВР 247) КОСВ</t>
  </si>
  <si>
    <t>(электроэнергия факт 2022)</t>
  </si>
  <si>
    <t>Теплоэнергия на отопление зданий (КВР 247) КОСВ</t>
  </si>
  <si>
    <t>(Теплоснабжение факт 2022)</t>
  </si>
  <si>
    <t>Водоотведение (КВР 244) КОСВ</t>
  </si>
  <si>
    <t>(водоотведение факт 2022)</t>
  </si>
  <si>
    <t>Холодное водоснабжение (КВР 244) КОСВ</t>
  </si>
  <si>
    <t>(водоснабжение факт 2022)</t>
  </si>
  <si>
    <t>Другие виды коммунальных услуг (КВР 244) КОСВ</t>
  </si>
  <si>
    <t>ТО и ремонт ТС (КВР 244) КОСВ</t>
  </si>
  <si>
    <t>(ремонт ТС факт 2022)</t>
  </si>
  <si>
    <t>ТО и ремонт систем пожар. сигн-и (КВР 244) КОСВ</t>
  </si>
  <si>
    <t>Прочие работы, услуги (КВР 112) (командировки) КОСВ</t>
  </si>
  <si>
    <t>Оплата охранных услуг (КВР 244) КОСВ</t>
  </si>
  <si>
    <t>Прочие работы и услуги (КВР 244) КОСВ</t>
  </si>
  <si>
    <t>Расходы на ПО (КВР 244) КОСВ</t>
  </si>
  <si>
    <t>Страхование (КВР 244) КОСВ</t>
  </si>
  <si>
    <t>Социальные пособия и компенсации персоналу в денежной форме (КВР 111)</t>
  </si>
  <si>
    <t>(больничные листы 2022)</t>
  </si>
  <si>
    <t>(больничные листы факт 2022)</t>
  </si>
  <si>
    <t>Земельный налог (КВР 851) КОСВ</t>
  </si>
  <si>
    <t>Налог на имущество (КВР 851) КОСВ</t>
  </si>
  <si>
    <t>Приобретение ОС (выполнение ГЗ) (КВР 244) КОСВ</t>
  </si>
  <si>
    <t>Увеличение стоимости горюче-смазочных материалов (КВР 244) КОСВ</t>
  </si>
  <si>
    <t>(ГСМ факт 2022)</t>
  </si>
  <si>
    <t>Увеличение стоимости строительных материалов (КВР 244) КОСВ</t>
  </si>
  <si>
    <t>Приобретение канцелярских товаров (КВР 244) КОСВ</t>
  </si>
  <si>
    <t>Приобретение хоз. товаров (КВР 244) КОСВ</t>
  </si>
  <si>
    <t>Прочие расходные материалы (КВР 244) КОСВ</t>
  </si>
  <si>
    <t>Увеличение стоимости прочих материальных запасов однократного применения (КВР 244) КОСВ</t>
  </si>
  <si>
    <t>Субсидии на иные цели</t>
  </si>
  <si>
    <t>Изменения отсутствуют</t>
  </si>
  <si>
    <t>Приносящая доход деятельность</t>
  </si>
  <si>
    <t>ПД (1)-0000.00  00 00 00000.000</t>
  </si>
  <si>
    <t>Начисления на оплату труда РАБОТНИКИ КУЛЬТУРЫ (КВР 119) ПД</t>
  </si>
  <si>
    <t>Работы и услуги по содержанию имущества (244 КВР) ПД</t>
  </si>
  <si>
    <t>Прочие работы, услуги (244 КВР) ПД</t>
  </si>
  <si>
    <t>Прочие налоги и сборы (КВР 852) ПД</t>
  </si>
  <si>
    <t>Другие экономические санкции (КВР 853) ПД</t>
  </si>
  <si>
    <t>Увеличение стоимости основных средств (КВР 244) ПД</t>
  </si>
  <si>
    <t>(приобретение ОС факт 2022)</t>
  </si>
  <si>
    <t>Увеличение стоимости продуктов питания (КВР 244) ПД</t>
  </si>
  <si>
    <t>(продукты питания)</t>
  </si>
  <si>
    <t>Увеличение стоимости строительных материалов (КВР 244) ПД</t>
  </si>
  <si>
    <t>(строительные материалы)</t>
  </si>
  <si>
    <t>Приобретение запчастей (КВР 244) ПД</t>
  </si>
  <si>
    <t>Увеличение стоимости прочих материальных запасов однократного применения (КВР 244) ПД</t>
  </si>
  <si>
    <t>(сувенирная продукция факт 2022)</t>
  </si>
  <si>
    <t>Обязательное медицинское страхование</t>
  </si>
  <si>
    <t>Справочно: распределение плановых затрат по услугам/работам</t>
  </si>
  <si>
    <t>Организация и проведение культурно-массовых мероприятий_культурно-массовые (иные зрелищные мероприятия)</t>
  </si>
  <si>
    <t>Организация и проведение культурно-массовых мероприятий_мастер-классы</t>
  </si>
  <si>
    <t>Осуществление реставрационных работ и консервации музейных предметов, музейных коллекций (вне стационара)</t>
  </si>
  <si>
    <t>Создание экспозиций (выставок) музеев, организация выездных выставок (с учетом всех форм)</t>
  </si>
  <si>
    <t>УДАЛИТЬ</t>
  </si>
  <si>
    <t>Формирование, учет, изучение, обеспечение физического сохранения и безопасности музейных предметов, музейных коллекций (во всех формах)</t>
  </si>
  <si>
    <t>Лист согласования к ПФХД от 28.12.2022</t>
  </si>
  <si>
    <t>Согласование инициировано:__________</t>
  </si>
  <si>
    <t>№</t>
  </si>
  <si>
    <t>ФИО</t>
  </si>
  <si>
    <t>Статус</t>
  </si>
  <si>
    <t>Замечания/Комментарии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</si>
</sst>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2" x14ac:knownFonts="1">
    <font>
      <sz val="8"/>
      <color rgb="FF000000"/>
      <name val="Verdana"/>
    </font>
    <font>
      <b/>
      <sz val="10"/>
      <color rgb="FF000000"/>
      <name val="Verdana"/>
    </font>
    <font>
      <b/>
      <sz val="10"/>
      <color rgb="FF000000"/>
      <name val="Verdana"/>
    </font>
    <font>
      <sz val="8"/>
      <color rgb="FF1D1D1D"/>
      <name val="Verdana"/>
    </font>
    <font>
      <b/>
      <sz val="8"/>
      <color rgb="FF000000"/>
      <name val="Verdana"/>
    </font>
    <font>
      <b/>
      <sz val="8"/>
      <color rgb="FF000000"/>
      <name val="Verdana"/>
    </font>
    <font>
      <sz val="8"/>
      <color rgb="FF000000"/>
      <name val="Verdana"/>
    </font>
    <font>
      <sz val="8"/>
      <color rgb="FF000000"/>
      <name val="Verdana"/>
    </font>
    <font>
      <sz val="8"/>
      <color rgb="FF000000"/>
      <name val="Verdana"/>
    </font>
    <font>
      <sz val="6"/>
      <color rgb="FF000000"/>
      <name val="Verdana"/>
    </font>
    <font>
      <sz val="8"/>
      <color rgb="FF000000"/>
      <name val="Verdana"/>
    </font>
    <font>
      <sz val="8"/>
      <color rgb="FF000000"/>
      <name val="Verdana"/>
    </font>
    <font>
      <b/>
      <sz val="8"/>
      <color rgb="FF000000"/>
      <name val="Verdana"/>
    </font>
    <font>
      <sz val="8"/>
      <color rgb="FF000000"/>
      <name val="Verdana"/>
    </font>
    <font>
      <b/>
      <sz val="8"/>
      <color rgb="FF000000"/>
      <name val="Verdana"/>
    </font>
    <font>
      <b/>
      <sz val="8"/>
      <color rgb="FF000000"/>
      <name val="Verdana"/>
    </font>
    <font>
      <b/>
      <sz val="8"/>
      <color rgb="FF000000"/>
      <name val="Verdana"/>
    </font>
    <font>
      <i/>
      <sz val="8"/>
      <color rgb="FF000000"/>
      <name val="Verdana"/>
    </font>
    <font>
      <sz val="8"/>
      <color rgb="FF000000"/>
      <name val="Verdana"/>
    </font>
    <font>
      <b/>
      <sz val="8"/>
      <color rgb="FF000000"/>
      <name val="Verdana"/>
    </font>
    <font>
      <b/>
      <sz val="8"/>
      <color rgb="FF000000"/>
      <name val="Verdana"/>
    </font>
    <font>
      <b/>
      <sz val="8"/>
      <color rgb="FF000000"/>
      <name val="Verdana"/>
    </font>
    <font>
      <b/>
      <sz val="8"/>
      <color rgb="FF000000"/>
      <name val="Verdana"/>
    </font>
    <font>
      <sz val="8"/>
      <color rgb="FF000000"/>
      <name val="Verdana"/>
    </font>
    <font>
      <sz val="8"/>
      <color rgb="FF000000"/>
      <name val="Verdana"/>
    </font>
    <font>
      <b/>
      <sz val="8"/>
      <color rgb="FF000000"/>
      <name val="Verdana"/>
    </font>
    <font>
      <b/>
      <sz val="8"/>
      <color rgb="FF000000"/>
      <name val="Verdana"/>
    </font>
    <font>
      <b/>
      <sz val="8"/>
      <color rgb="FF000000"/>
      <name val="Verdana"/>
    </font>
    <font>
      <b/>
      <sz val="8"/>
      <color rgb="FF0000FF"/>
      <name val="Verdana"/>
    </font>
    <font>
      <b/>
      <sz val="8"/>
      <color rgb="FF0000FF"/>
      <name val="Verdana"/>
    </font>
    <font>
      <b/>
      <sz val="8"/>
      <color rgb="FF0000FF"/>
      <name val="Verdana"/>
    </font>
    <font>
      <b/>
      <sz val="8"/>
      <color rgb="FF000000"/>
      <name val="Verdana"/>
    </font>
  </fonts>
  <fills count="34">
    <fill>
      <patternFill patternType="none"/>
    </fill>
    <fill>
      <patternFill patternType="gray125"/>
    </fill>
    <fill>
      <patternFill patternType="none"/>
    </fill>
    <fill>
      <patternFill patternType="none"/>
    </fill>
    <fill>
      <patternFill patternType="none"/>
    </fill>
    <fill>
      <patternFill patternType="solid">
        <fgColor rgb="FFCFDEF0"/>
      </patternFill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solid">
        <fgColor rgb="FFEDEDED"/>
      </patternFill>
    </fill>
    <fill>
      <patternFill patternType="solid">
        <fgColor rgb="FFEDEDED"/>
      </patternFill>
    </fill>
    <fill>
      <patternFill patternType="none"/>
    </fill>
    <fill>
      <patternFill patternType="none"/>
    </fill>
    <fill>
      <patternFill patternType="solid">
        <fgColor rgb="FFEDEDED"/>
      </patternFill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</fills>
  <borders count="32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0000FF"/>
      </left>
      <right style="medium">
        <color rgb="FF0000FF"/>
      </right>
      <top style="medium">
        <color rgb="FF0000FF"/>
      </top>
      <bottom/>
      <diagonal/>
    </border>
    <border>
      <left style="medium">
        <color rgb="FF0000FF"/>
      </left>
      <right style="medium">
        <color rgb="FF0000FF"/>
      </right>
      <top/>
      <bottom/>
      <diagonal/>
    </border>
    <border>
      <left style="medium">
        <color rgb="FF0000FF"/>
      </left>
      <right style="medium">
        <color rgb="FF0000FF"/>
      </right>
      <top/>
      <bottom style="medium">
        <color rgb="FF0000FF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3">
    <xf numFmtId="0" fontId="0" fillId="2" borderId="0" applyBorder="0">
      <alignment horizontal="left" vertical="center"/>
    </xf>
    <xf numFmtId="0" fontId="1" fillId="3" borderId="1" applyBorder="0">
      <alignment horizontal="center" vertical="center" wrapText="1"/>
    </xf>
    <xf numFmtId="0" fontId="3" fillId="5" borderId="3" applyBorder="0">
      <alignment horizontal="center" vertical="center" wrapText="1"/>
    </xf>
    <xf numFmtId="0" fontId="6" fillId="8" borderId="6" applyBorder="0">
      <alignment horizontal="center" vertical="center" wrapText="1"/>
    </xf>
    <xf numFmtId="0" fontId="7" fillId="9" borderId="7" applyBorder="0">
      <alignment horizontal="right" vertical="center" wrapText="1"/>
    </xf>
    <xf numFmtId="0" fontId="8" fillId="10" borderId="8" applyBorder="0">
      <alignment horizontal="left" vertical="center" wrapText="1"/>
    </xf>
    <xf numFmtId="0" fontId="12" fillId="14" borderId="12" applyBorder="0">
      <alignment horizontal="center" vertical="center" wrapText="1"/>
    </xf>
    <xf numFmtId="0" fontId="13" fillId="15" borderId="13" applyBorder="0">
      <alignment horizontal="center" vertical="center" wrapText="1"/>
    </xf>
    <xf numFmtId="0" fontId="15" fillId="17" borderId="15" applyBorder="0">
      <alignment horizontal="center" vertical="center" wrapText="1"/>
    </xf>
    <xf numFmtId="0" fontId="21" fillId="23" borderId="21" applyBorder="0">
      <alignment horizontal="center" vertical="center" wrapText="1"/>
    </xf>
    <xf numFmtId="0" fontId="23" fillId="25" borderId="23" applyBorder="0">
      <alignment horizontal="right" vertical="center" wrapText="1"/>
    </xf>
    <xf numFmtId="0" fontId="24" fillId="26" borderId="24" applyBorder="0">
      <alignment horizontal="left" vertical="center" wrapText="1"/>
    </xf>
    <xf numFmtId="0" fontId="25" fillId="27" borderId="25" applyBorder="0">
      <alignment horizontal="center" vertical="center" wrapText="1"/>
    </xf>
  </cellStyleXfs>
  <cellXfs count="30">
    <xf numFmtId="0" fontId="0" fillId="2" borderId="0" xfId="0">
      <alignment horizontal="left" vertical="center"/>
    </xf>
    <xf numFmtId="0" fontId="3" fillId="5" borderId="3" xfId="0" applyFont="1" applyFill="1" applyBorder="1" applyAlignment="1">
      <alignment horizontal="center" vertical="center" wrapText="1"/>
    </xf>
    <xf numFmtId="0" fontId="6" fillId="8" borderId="6" xfId="0" applyFont="1" applyFill="1" applyBorder="1" applyAlignment="1">
      <alignment horizontal="center" vertical="center" wrapText="1"/>
    </xf>
    <xf numFmtId="0" fontId="7" fillId="9" borderId="7" xfId="0" applyFont="1" applyFill="1" applyBorder="1" applyAlignment="1">
      <alignment horizontal="right" vertical="center" wrapText="1"/>
    </xf>
    <xf numFmtId="0" fontId="8" fillId="10" borderId="8" xfId="0" applyFont="1" applyFill="1" applyBorder="1" applyAlignment="1">
      <alignment horizontal="left" vertical="center" wrapText="1"/>
    </xf>
    <xf numFmtId="0" fontId="9" fillId="11" borderId="9" xfId="0" applyFont="1" applyFill="1" applyBorder="1" applyAlignment="1">
      <alignment horizontal="center" vertical="center" wrapText="1"/>
    </xf>
    <xf numFmtId="0" fontId="10" fillId="12" borderId="10" xfId="0" applyFont="1" applyFill="1" applyBorder="1" applyAlignment="1">
      <alignment horizontal="center" vertical="center" wrapText="1"/>
    </xf>
    <xf numFmtId="0" fontId="11" fillId="13" borderId="11" xfId="0" applyFont="1" applyFill="1" applyBorder="1" applyAlignment="1">
      <alignment horizontal="left" vertical="center" wrapText="1"/>
    </xf>
    <xf numFmtId="0" fontId="12" fillId="14" borderId="12" xfId="0" applyFont="1" applyFill="1" applyBorder="1" applyAlignment="1">
      <alignment horizontal="center" vertical="center" wrapText="1"/>
    </xf>
    <xf numFmtId="0" fontId="13" fillId="15" borderId="13" xfId="0" applyFont="1" applyFill="1" applyBorder="1" applyAlignment="1" applyProtection="1">
      <alignment horizontal="center" vertical="center" wrapText="1"/>
      <protection locked="0"/>
    </xf>
    <xf numFmtId="4" fontId="18" fillId="20" borderId="18" xfId="0" applyNumberFormat="1" applyFont="1" applyFill="1" applyBorder="1" applyAlignment="1">
      <alignment horizontal="right" vertical="center" wrapText="1" indent="1"/>
    </xf>
    <xf numFmtId="4" fontId="20" fillId="22" borderId="20" xfId="0" applyNumberFormat="1" applyFont="1" applyFill="1" applyBorder="1" applyAlignment="1">
      <alignment horizontal="right" vertical="center" wrapText="1" indent="1"/>
    </xf>
    <xf numFmtId="4" fontId="22" fillId="24" borderId="22" xfId="0" applyNumberFormat="1" applyFont="1" applyFill="1" applyBorder="1" applyAlignment="1">
      <alignment horizontal="right" vertical="center" wrapText="1" indent="1"/>
    </xf>
    <xf numFmtId="0" fontId="4" fillId="6" borderId="4" xfId="0" applyFont="1" applyFill="1" applyBorder="1" applyAlignment="1">
      <alignment horizontal="center" vertical="center" wrapText="1"/>
    </xf>
    <xf numFmtId="0" fontId="28" fillId="30" borderId="28" xfId="0" applyFont="1" applyFill="1" applyBorder="1" applyAlignment="1">
      <alignment horizontal="left" vertical="center" wrapText="1"/>
    </xf>
    <xf numFmtId="0" fontId="13" fillId="15" borderId="13" xfId="0" applyFont="1" applyFill="1" applyBorder="1" applyAlignment="1" applyProtection="1">
      <alignment horizontal="center" vertical="center" wrapText="1"/>
      <protection locked="0"/>
    </xf>
    <xf numFmtId="0" fontId="29" fillId="31" borderId="29" xfId="0" applyFont="1" applyFill="1" applyBorder="1" applyAlignment="1">
      <alignment horizontal="left" vertical="center" wrapText="1"/>
    </xf>
    <xf numFmtId="0" fontId="9" fillId="11" borderId="9" xfId="0" applyFont="1" applyFill="1" applyBorder="1" applyAlignment="1">
      <alignment horizontal="center" vertical="center" wrapText="1"/>
    </xf>
    <xf numFmtId="0" fontId="30" fillId="32" borderId="30" xfId="0" applyFont="1" applyFill="1" applyBorder="1" applyAlignment="1">
      <alignment horizontal="left" vertical="center" wrapText="1"/>
    </xf>
    <xf numFmtId="0" fontId="6" fillId="8" borderId="6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8" fillId="10" borderId="8" xfId="0" applyFont="1" applyFill="1" applyBorder="1" applyAlignment="1">
      <alignment horizontal="left" vertical="center" wrapText="1"/>
    </xf>
    <xf numFmtId="0" fontId="10" fillId="12" borderId="10" xfId="0" applyFont="1" applyFill="1" applyBorder="1" applyAlignment="1">
      <alignment horizontal="center" vertical="center" wrapText="1"/>
    </xf>
    <xf numFmtId="0" fontId="7" fillId="9" borderId="7" xfId="0" applyFont="1" applyFill="1" applyBorder="1" applyAlignment="1">
      <alignment horizontal="right" vertical="center" wrapText="1"/>
    </xf>
    <xf numFmtId="0" fontId="23" fillId="25" borderId="23" xfId="0" applyFont="1" applyFill="1" applyBorder="1" applyAlignment="1">
      <alignment horizontal="right" vertical="center" wrapText="1"/>
    </xf>
    <xf numFmtId="0" fontId="24" fillId="26" borderId="24" xfId="0" applyFont="1" applyFill="1" applyBorder="1" applyAlignment="1">
      <alignment horizontal="left" vertical="center" wrapText="1"/>
    </xf>
    <xf numFmtId="0" fontId="26" fillId="28" borderId="26" xfId="0" applyFont="1" applyFill="1" applyBorder="1" applyAlignment="1">
      <alignment horizontal="right" vertical="center" wrapText="1"/>
    </xf>
    <xf numFmtId="0" fontId="11" fillId="13" borderId="11" xfId="0" applyFont="1" applyFill="1" applyBorder="1" applyAlignment="1">
      <alignment horizontal="left" vertical="center" wrapText="1"/>
    </xf>
    <xf numFmtId="0" fontId="12" fillId="14" borderId="12" xfId="0" applyFont="1" applyFill="1" applyBorder="1" applyAlignment="1">
      <alignment horizontal="center" vertical="center" wrapText="1"/>
    </xf>
    <xf numFmtId="0" fontId="31" fillId="33" borderId="31" xfId="0" applyFont="1" applyFill="1" applyBorder="1" applyAlignment="1">
      <alignment horizontal="right" vertical="center" wrapText="1"/>
    </xf>
  </cellXfs>
  <cellStyles count="13">
    <cellStyle name="bold_border_center_str" xfId="12"/>
    <cellStyle name="border_bold_center_str" xfId="6"/>
    <cellStyle name="bot_border_left_str" xfId="11"/>
    <cellStyle name="bottom_center_str" xfId="7"/>
    <cellStyle name="center_str" xfId="3"/>
    <cellStyle name="formula_center_str" xfId="8"/>
    <cellStyle name="left_str" xfId="5"/>
    <cellStyle name="righr_str" xfId="4"/>
    <cellStyle name="right_str" xfId="10"/>
    <cellStyle name="table_head" xfId="2"/>
    <cellStyle name="title" xfId="1"/>
    <cellStyle name="top_border_center_str" xfId="9"/>
    <cellStyle name="Обычный" xfId="0" builtinId="0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1"/>
  <sheetViews>
    <sheetView tabSelected="1" workbookViewId="0"/>
  </sheetViews>
  <sheetFormatPr defaultRowHeight="10.5" x14ac:dyDescent="0.15"/>
  <cols>
    <col min="1" max="6" width="11.42578125" customWidth="1"/>
    <col min="7" max="7" width="34.42578125" customWidth="1"/>
    <col min="8" max="8" width="11.42578125" customWidth="1"/>
    <col min="9" max="13" width="17.140625" customWidth="1"/>
  </cols>
  <sheetData>
    <row r="1" spans="1:13" ht="15" customHeight="1" x14ac:dyDescent="0.15"/>
    <row r="2" spans="1:13" ht="30" customHeight="1" x14ac:dyDescent="0.15">
      <c r="K2" s="13" t="s">
        <v>0</v>
      </c>
      <c r="L2" s="13"/>
      <c r="M2" s="13"/>
    </row>
    <row r="3" spans="1:13" ht="30" customHeight="1" x14ac:dyDescent="0.15">
      <c r="E3" s="14" t="s">
        <v>1</v>
      </c>
      <c r="F3" s="14"/>
      <c r="G3" s="14"/>
      <c r="H3" s="14"/>
      <c r="I3" s="14"/>
      <c r="K3" s="15" t="s">
        <v>2</v>
      </c>
      <c r="L3" s="15"/>
      <c r="M3" s="15"/>
    </row>
    <row r="4" spans="1:13" ht="15" customHeight="1" x14ac:dyDescent="0.15">
      <c r="E4" s="16" t="s">
        <v>3</v>
      </c>
      <c r="F4" s="16"/>
      <c r="G4" s="16"/>
      <c r="H4" s="16"/>
      <c r="I4" s="16"/>
      <c r="K4" s="17" t="s">
        <v>4</v>
      </c>
      <c r="L4" s="17"/>
      <c r="M4" s="17"/>
    </row>
    <row r="5" spans="1:13" ht="30" customHeight="1" x14ac:dyDescent="0.15">
      <c r="E5" s="16" t="s">
        <v>5</v>
      </c>
      <c r="F5" s="16"/>
      <c r="G5" s="16"/>
      <c r="H5" s="16"/>
      <c r="I5" s="16"/>
      <c r="K5" s="15" t="s">
        <v>6</v>
      </c>
      <c r="L5" s="15"/>
      <c r="M5" s="15"/>
    </row>
    <row r="6" spans="1:13" ht="15" customHeight="1" x14ac:dyDescent="0.15">
      <c r="E6" s="16" t="s">
        <v>7</v>
      </c>
      <c r="F6" s="16"/>
      <c r="G6" s="16"/>
      <c r="H6" s="16"/>
      <c r="I6" s="16"/>
      <c r="K6" s="17" t="s">
        <v>8</v>
      </c>
      <c r="L6" s="17"/>
      <c r="M6" s="17"/>
    </row>
    <row r="7" spans="1:13" ht="30" customHeight="1" x14ac:dyDescent="0.15">
      <c r="E7" s="16" t="s">
        <v>9</v>
      </c>
      <c r="F7" s="16"/>
      <c r="G7" s="16"/>
      <c r="H7" s="16"/>
      <c r="I7" s="16"/>
      <c r="K7" s="9"/>
      <c r="L7" s="15" t="s">
        <v>10</v>
      </c>
      <c r="M7" s="15"/>
    </row>
    <row r="8" spans="1:13" ht="15" customHeight="1" x14ac:dyDescent="0.15">
      <c r="E8" s="16" t="s">
        <v>11</v>
      </c>
      <c r="F8" s="16"/>
      <c r="G8" s="16"/>
      <c r="H8" s="16"/>
      <c r="I8" s="16"/>
      <c r="K8" s="5" t="s">
        <v>12</v>
      </c>
      <c r="L8" s="17" t="s">
        <v>13</v>
      </c>
      <c r="M8" s="17"/>
    </row>
    <row r="9" spans="1:13" ht="30" customHeight="1" x14ac:dyDescent="0.15">
      <c r="E9" s="18" t="s">
        <v>14</v>
      </c>
      <c r="F9" s="18"/>
      <c r="G9" s="18"/>
      <c r="H9" s="18"/>
      <c r="I9" s="18"/>
      <c r="K9" s="19" t="s">
        <v>15</v>
      </c>
      <c r="L9" s="19"/>
      <c r="M9" s="19"/>
    </row>
    <row r="10" spans="1:13" ht="20.100000000000001" customHeight="1" x14ac:dyDescent="0.15">
      <c r="K10" s="19" t="s">
        <v>16</v>
      </c>
      <c r="L10" s="19"/>
      <c r="M10" s="19"/>
    </row>
    <row r="11" spans="1:13" ht="20.100000000000001" customHeight="1" x14ac:dyDescent="0.15"/>
    <row r="12" spans="1:13" ht="30" customHeight="1" x14ac:dyDescent="0.15">
      <c r="A12" s="20" t="s">
        <v>17</v>
      </c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</row>
    <row r="13" spans="1:13" ht="30" customHeight="1" x14ac:dyDescent="0.15">
      <c r="A13" s="20" t="s">
        <v>18</v>
      </c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</row>
    <row r="14" spans="1:13" ht="30" customHeight="1" x14ac:dyDescent="0.15">
      <c r="G14" s="20" t="s">
        <v>19</v>
      </c>
      <c r="H14" s="20"/>
      <c r="I14" s="20"/>
      <c r="M14" s="6" t="s">
        <v>20</v>
      </c>
    </row>
    <row r="15" spans="1:13" ht="30" customHeight="1" x14ac:dyDescent="0.15">
      <c r="G15" s="19" t="s">
        <v>21</v>
      </c>
      <c r="H15" s="19"/>
      <c r="I15" s="19"/>
      <c r="L15" s="3" t="s">
        <v>22</v>
      </c>
      <c r="M15" s="6" t="s">
        <v>23</v>
      </c>
    </row>
    <row r="16" spans="1:13" ht="30" customHeight="1" x14ac:dyDescent="0.15">
      <c r="L16" s="3" t="s">
        <v>24</v>
      </c>
      <c r="M16" s="6" t="s">
        <v>25</v>
      </c>
    </row>
    <row r="17" spans="1:13" ht="30" customHeight="1" x14ac:dyDescent="0.15">
      <c r="A17" s="21" t="s">
        <v>26</v>
      </c>
      <c r="B17" s="21"/>
      <c r="C17" s="21"/>
      <c r="D17" s="21" t="s">
        <v>27</v>
      </c>
      <c r="E17" s="21"/>
      <c r="F17" s="21"/>
      <c r="G17" s="21"/>
      <c r="H17" s="21"/>
      <c r="I17" s="21"/>
      <c r="J17" s="21"/>
      <c r="K17" s="21"/>
      <c r="L17" s="3" t="s">
        <v>28</v>
      </c>
      <c r="M17" s="6" t="s">
        <v>29</v>
      </c>
    </row>
    <row r="18" spans="1:13" ht="30" customHeight="1" x14ac:dyDescent="0.15">
      <c r="L18" s="3" t="s">
        <v>24</v>
      </c>
      <c r="M18" s="6" t="s">
        <v>30</v>
      </c>
    </row>
    <row r="19" spans="1:13" ht="30" customHeight="1" x14ac:dyDescent="0.15">
      <c r="L19" s="3" t="s">
        <v>31</v>
      </c>
      <c r="M19" s="6" t="s">
        <v>32</v>
      </c>
    </row>
    <row r="20" spans="1:13" ht="30" customHeight="1" x14ac:dyDescent="0.15">
      <c r="A20" s="21" t="s">
        <v>33</v>
      </c>
      <c r="B20" s="21"/>
      <c r="C20" s="21"/>
      <c r="D20" s="21" t="s">
        <v>34</v>
      </c>
      <c r="E20" s="21"/>
      <c r="F20" s="21"/>
      <c r="G20" s="21"/>
      <c r="H20" s="21"/>
      <c r="I20" s="21"/>
      <c r="J20" s="21"/>
      <c r="K20" s="21"/>
      <c r="L20" s="3" t="s">
        <v>35</v>
      </c>
      <c r="M20" s="6" t="s">
        <v>36</v>
      </c>
    </row>
    <row r="21" spans="1:13" ht="30" customHeight="1" x14ac:dyDescent="0.15">
      <c r="A21" s="21" t="s">
        <v>37</v>
      </c>
      <c r="B21" s="21"/>
      <c r="C21" s="21"/>
      <c r="D21" s="21" t="s">
        <v>38</v>
      </c>
      <c r="E21" s="21"/>
      <c r="F21" s="21"/>
      <c r="G21" s="21"/>
      <c r="H21" s="21"/>
      <c r="I21" s="21"/>
      <c r="J21" s="21"/>
      <c r="K21" s="21"/>
      <c r="L21" s="3" t="s">
        <v>39</v>
      </c>
      <c r="M21" s="6" t="s">
        <v>40</v>
      </c>
    </row>
  </sheetData>
  <sheetProtection password="9A93" sheet="1" objects="1" scenarios="1"/>
  <mergeCells count="26">
    <mergeCell ref="A20:C20"/>
    <mergeCell ref="D20:K20"/>
    <mergeCell ref="A21:C21"/>
    <mergeCell ref="D21:K21"/>
    <mergeCell ref="A12:M12"/>
    <mergeCell ref="A13:M13"/>
    <mergeCell ref="G14:I14"/>
    <mergeCell ref="G15:I15"/>
    <mergeCell ref="A17:C17"/>
    <mergeCell ref="D17:K17"/>
    <mergeCell ref="E8:I8"/>
    <mergeCell ref="L8:M8"/>
    <mergeCell ref="E9:I9"/>
    <mergeCell ref="K9:M9"/>
    <mergeCell ref="K10:M10"/>
    <mergeCell ref="E5:I5"/>
    <mergeCell ref="K5:M5"/>
    <mergeCell ref="E6:I6"/>
    <mergeCell ref="K6:M6"/>
    <mergeCell ref="E7:I7"/>
    <mergeCell ref="L7:M7"/>
    <mergeCell ref="K2:M2"/>
    <mergeCell ref="E3:I3"/>
    <mergeCell ref="K3:M3"/>
    <mergeCell ref="E4:I4"/>
    <mergeCell ref="K4:M4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&amp;K00-00922456.O11.206504</oddHeader>
    <oddFooter>&amp;L&amp;L&amp;"Verdana,Полужирный"&amp;K000000&amp;L&amp;"Verdana,Полужирный"&amp;K00-014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67"/>
  <sheetViews>
    <sheetView workbookViewId="0"/>
  </sheetViews>
  <sheetFormatPr defaultRowHeight="10.5" x14ac:dyDescent="0.15"/>
  <cols>
    <col min="1" max="1" width="57.28515625" customWidth="1"/>
    <col min="2" max="4" width="11.42578125" customWidth="1"/>
    <col min="5" max="5" width="21" customWidth="1"/>
    <col min="6" max="13" width="22.85546875" customWidth="1"/>
  </cols>
  <sheetData>
    <row r="1" spans="1:13" ht="15" customHeight="1" x14ac:dyDescent="0.15"/>
    <row r="2" spans="1:13" ht="24.95" customHeight="1" x14ac:dyDescent="0.15">
      <c r="A2" s="13" t="s">
        <v>41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</row>
    <row r="3" spans="1:13" ht="15" customHeight="1" x14ac:dyDescent="0.15"/>
    <row r="4" spans="1:13" ht="24.95" customHeight="1" x14ac:dyDescent="0.15">
      <c r="A4" s="22" t="s">
        <v>42</v>
      </c>
      <c r="B4" s="22" t="s">
        <v>43</v>
      </c>
      <c r="C4" s="22" t="s">
        <v>44</v>
      </c>
      <c r="D4" s="22" t="s">
        <v>45</v>
      </c>
      <c r="E4" s="22" t="s">
        <v>46</v>
      </c>
      <c r="F4" s="22"/>
      <c r="G4" s="22"/>
      <c r="H4" s="22"/>
      <c r="I4" s="22"/>
      <c r="J4" s="22"/>
      <c r="K4" s="22"/>
      <c r="L4" s="22"/>
      <c r="M4" s="22"/>
    </row>
    <row r="5" spans="1:13" ht="24.95" customHeight="1" x14ac:dyDescent="0.15">
      <c r="A5" s="22"/>
      <c r="B5" s="22"/>
      <c r="C5" s="22"/>
      <c r="D5" s="22"/>
      <c r="E5" s="22" t="s">
        <v>47</v>
      </c>
      <c r="F5" s="22"/>
      <c r="G5" s="22"/>
      <c r="H5" s="22"/>
      <c r="I5" s="22"/>
      <c r="J5" s="22"/>
      <c r="K5" s="22" t="s">
        <v>48</v>
      </c>
      <c r="L5" s="22" t="s">
        <v>49</v>
      </c>
      <c r="M5" s="22" t="s">
        <v>50</v>
      </c>
    </row>
    <row r="6" spans="1:13" ht="24.95" customHeight="1" x14ac:dyDescent="0.15">
      <c r="A6" s="22"/>
      <c r="B6" s="22"/>
      <c r="C6" s="22"/>
      <c r="D6" s="22"/>
      <c r="E6" s="22" t="s">
        <v>51</v>
      </c>
      <c r="F6" s="22" t="s">
        <v>52</v>
      </c>
      <c r="G6" s="22"/>
      <c r="H6" s="22"/>
      <c r="I6" s="22"/>
      <c r="J6" s="22"/>
      <c r="K6" s="22"/>
      <c r="L6" s="22"/>
      <c r="M6" s="22"/>
    </row>
    <row r="7" spans="1:13" ht="39.950000000000003" customHeight="1" x14ac:dyDescent="0.15">
      <c r="A7" s="22"/>
      <c r="B7" s="22"/>
      <c r="C7" s="22"/>
      <c r="D7" s="22"/>
      <c r="E7" s="22"/>
      <c r="F7" s="22" t="s">
        <v>53</v>
      </c>
      <c r="G7" s="22" t="s">
        <v>54</v>
      </c>
      <c r="H7" s="22" t="s">
        <v>55</v>
      </c>
      <c r="I7" s="22" t="s">
        <v>56</v>
      </c>
      <c r="J7" s="22"/>
      <c r="K7" s="22"/>
      <c r="L7" s="22"/>
      <c r="M7" s="22"/>
    </row>
    <row r="8" spans="1:13" ht="39.950000000000003" customHeight="1" x14ac:dyDescent="0.15">
      <c r="A8" s="22"/>
      <c r="B8" s="22"/>
      <c r="C8" s="22"/>
      <c r="D8" s="22"/>
      <c r="E8" s="22"/>
      <c r="F8" s="22"/>
      <c r="G8" s="22"/>
      <c r="H8" s="22"/>
      <c r="I8" s="6" t="s">
        <v>51</v>
      </c>
      <c r="J8" s="6" t="s">
        <v>57</v>
      </c>
      <c r="K8" s="22"/>
      <c r="L8" s="22"/>
      <c r="M8" s="22"/>
    </row>
    <row r="9" spans="1:13" ht="20.100000000000001" customHeight="1" x14ac:dyDescent="0.15">
      <c r="A9" s="6">
        <v>1</v>
      </c>
      <c r="B9" s="6">
        <v>2</v>
      </c>
      <c r="C9" s="6">
        <v>3</v>
      </c>
      <c r="D9" s="6">
        <v>4</v>
      </c>
      <c r="E9" s="6">
        <v>5</v>
      </c>
      <c r="F9" s="6">
        <v>6</v>
      </c>
      <c r="G9" s="6">
        <v>7</v>
      </c>
      <c r="H9" s="6">
        <v>8</v>
      </c>
      <c r="I9" s="6">
        <v>9</v>
      </c>
      <c r="J9" s="6">
        <v>10</v>
      </c>
      <c r="K9" s="6">
        <v>11</v>
      </c>
      <c r="L9" s="6">
        <v>12</v>
      </c>
      <c r="M9" s="6">
        <v>13</v>
      </c>
    </row>
    <row r="10" spans="1:13" ht="24.95" customHeight="1" x14ac:dyDescent="0.15">
      <c r="A10" s="7" t="s">
        <v>58</v>
      </c>
      <c r="B10" s="6" t="s">
        <v>59</v>
      </c>
      <c r="C10" s="6" t="s">
        <v>60</v>
      </c>
      <c r="D10" s="6" t="s">
        <v>60</v>
      </c>
      <c r="E10" s="10">
        <v>465808.26</v>
      </c>
      <c r="F10" s="10">
        <v>465808.26</v>
      </c>
      <c r="G10" s="10" t="s">
        <v>61</v>
      </c>
      <c r="H10" s="10" t="s">
        <v>61</v>
      </c>
      <c r="I10" s="10">
        <v>0</v>
      </c>
      <c r="J10" s="10" t="s">
        <v>61</v>
      </c>
      <c r="K10" s="10">
        <v>0</v>
      </c>
      <c r="L10" s="10">
        <v>0</v>
      </c>
      <c r="M10" s="10" t="s">
        <v>61</v>
      </c>
    </row>
    <row r="11" spans="1:13" ht="24.95" customHeight="1" x14ac:dyDescent="0.15">
      <c r="A11" s="7" t="s">
        <v>62</v>
      </c>
      <c r="B11" s="6" t="s">
        <v>63</v>
      </c>
      <c r="C11" s="6" t="s">
        <v>60</v>
      </c>
      <c r="D11" s="6" t="s">
        <v>60</v>
      </c>
      <c r="E11" s="10">
        <f t="shared" ref="E11:L11" si="0">IF(ISNUMBER(E10),E10,0)+IF(ISNUMBER(E12),E12,0)+IF(ISNUMBER(E160),E160,0)-IF(ISNUMBER(E55),E55,0)-IF(ISNUMBER(E165),E165,0)</f>
        <v>0</v>
      </c>
      <c r="F11" s="10">
        <f t="shared" si="0"/>
        <v>0</v>
      </c>
      <c r="G11" s="10">
        <f t="shared" si="0"/>
        <v>0</v>
      </c>
      <c r="H11" s="10">
        <f t="shared" si="0"/>
        <v>0</v>
      </c>
      <c r="I11" s="10">
        <f t="shared" si="0"/>
        <v>0</v>
      </c>
      <c r="J11" s="10">
        <f t="shared" si="0"/>
        <v>0</v>
      </c>
      <c r="K11" s="10">
        <f t="shared" si="0"/>
        <v>0</v>
      </c>
      <c r="L11" s="10">
        <f t="shared" si="0"/>
        <v>0</v>
      </c>
      <c r="M11" s="10" t="s">
        <v>61</v>
      </c>
    </row>
    <row r="12" spans="1:13" ht="24.95" customHeight="1" x14ac:dyDescent="0.15">
      <c r="A12" s="7" t="s">
        <v>64</v>
      </c>
      <c r="B12" s="6" t="s">
        <v>65</v>
      </c>
      <c r="C12" s="6"/>
      <c r="D12" s="6"/>
      <c r="E12" s="10">
        <v>45024021.810000002</v>
      </c>
      <c r="F12" s="10">
        <v>44072600</v>
      </c>
      <c r="G12" s="10">
        <v>230000</v>
      </c>
      <c r="H12" s="10" t="s">
        <v>61</v>
      </c>
      <c r="I12" s="10">
        <v>721421.81</v>
      </c>
      <c r="J12" s="10" t="s">
        <v>61</v>
      </c>
      <c r="K12" s="10">
        <v>39539800</v>
      </c>
      <c r="L12" s="10">
        <v>30800000</v>
      </c>
      <c r="M12" s="10" t="s">
        <v>61</v>
      </c>
    </row>
    <row r="13" spans="1:13" ht="38.1" customHeight="1" x14ac:dyDescent="0.15">
      <c r="A13" s="7" t="s">
        <v>66</v>
      </c>
      <c r="B13" s="6" t="s">
        <v>67</v>
      </c>
      <c r="C13" s="6" t="s">
        <v>68</v>
      </c>
      <c r="D13" s="6"/>
      <c r="E13" s="10">
        <v>0</v>
      </c>
      <c r="F13" s="10" t="s">
        <v>61</v>
      </c>
      <c r="G13" s="10" t="s">
        <v>61</v>
      </c>
      <c r="H13" s="10" t="s">
        <v>61</v>
      </c>
      <c r="I13" s="10">
        <v>0</v>
      </c>
      <c r="J13" s="10" t="s">
        <v>61</v>
      </c>
      <c r="K13" s="10">
        <v>0</v>
      </c>
      <c r="L13" s="10">
        <v>0</v>
      </c>
      <c r="M13" s="10" t="s">
        <v>61</v>
      </c>
    </row>
    <row r="14" spans="1:13" ht="24.95" customHeight="1" x14ac:dyDescent="0.15">
      <c r="A14" s="7" t="s">
        <v>52</v>
      </c>
      <c r="B14" s="6" t="s">
        <v>69</v>
      </c>
      <c r="C14" s="6"/>
      <c r="D14" s="6"/>
      <c r="E14" s="10" t="s">
        <v>61</v>
      </c>
      <c r="F14" s="10" t="s">
        <v>61</v>
      </c>
      <c r="G14" s="10" t="s">
        <v>61</v>
      </c>
      <c r="H14" s="10" t="s">
        <v>61</v>
      </c>
      <c r="I14" s="10" t="s">
        <v>61</v>
      </c>
      <c r="J14" s="10" t="s">
        <v>61</v>
      </c>
      <c r="K14" s="10" t="s">
        <v>61</v>
      </c>
      <c r="L14" s="10" t="s">
        <v>61</v>
      </c>
      <c r="M14" s="10" t="s">
        <v>61</v>
      </c>
    </row>
    <row r="15" spans="1:13" ht="24.95" customHeight="1" x14ac:dyDescent="0.15">
      <c r="A15" s="7" t="s">
        <v>70</v>
      </c>
      <c r="B15" s="6" t="s">
        <v>71</v>
      </c>
      <c r="C15" s="6" t="s">
        <v>68</v>
      </c>
      <c r="D15" s="6" t="s">
        <v>72</v>
      </c>
      <c r="E15" s="10">
        <v>0</v>
      </c>
      <c r="F15" s="10" t="s">
        <v>61</v>
      </c>
      <c r="G15" s="10" t="s">
        <v>61</v>
      </c>
      <c r="H15" s="10" t="s">
        <v>61</v>
      </c>
      <c r="I15" s="10">
        <v>0</v>
      </c>
      <c r="J15" s="10" t="s">
        <v>61</v>
      </c>
      <c r="K15" s="10">
        <v>0</v>
      </c>
      <c r="L15" s="10">
        <v>0</v>
      </c>
      <c r="M15" s="10" t="s">
        <v>61</v>
      </c>
    </row>
    <row r="16" spans="1:13" ht="24.95" customHeight="1" x14ac:dyDescent="0.15">
      <c r="A16" s="7" t="s">
        <v>73</v>
      </c>
      <c r="B16" s="6" t="s">
        <v>74</v>
      </c>
      <c r="C16" s="6" t="s">
        <v>68</v>
      </c>
      <c r="D16" s="6" t="s">
        <v>75</v>
      </c>
      <c r="E16" s="10">
        <v>0</v>
      </c>
      <c r="F16" s="10" t="s">
        <v>61</v>
      </c>
      <c r="G16" s="10" t="s">
        <v>61</v>
      </c>
      <c r="H16" s="10" t="s">
        <v>61</v>
      </c>
      <c r="I16" s="10">
        <v>0</v>
      </c>
      <c r="J16" s="10" t="s">
        <v>61</v>
      </c>
      <c r="K16" s="10">
        <v>0</v>
      </c>
      <c r="L16" s="10">
        <v>0</v>
      </c>
      <c r="M16" s="10" t="s">
        <v>61</v>
      </c>
    </row>
    <row r="17" spans="1:13" ht="24.95" customHeight="1" x14ac:dyDescent="0.15">
      <c r="A17" s="7" t="s">
        <v>76</v>
      </c>
      <c r="B17" s="6" t="s">
        <v>77</v>
      </c>
      <c r="C17" s="6" t="s">
        <v>68</v>
      </c>
      <c r="D17" s="6" t="s">
        <v>78</v>
      </c>
      <c r="E17" s="10">
        <v>0</v>
      </c>
      <c r="F17" s="10" t="s">
        <v>61</v>
      </c>
      <c r="G17" s="10" t="s">
        <v>61</v>
      </c>
      <c r="H17" s="10" t="s">
        <v>61</v>
      </c>
      <c r="I17" s="10">
        <v>0</v>
      </c>
      <c r="J17" s="10" t="s">
        <v>61</v>
      </c>
      <c r="K17" s="10">
        <v>0</v>
      </c>
      <c r="L17" s="10">
        <v>0</v>
      </c>
      <c r="M17" s="10" t="s">
        <v>61</v>
      </c>
    </row>
    <row r="18" spans="1:13" ht="24.95" customHeight="1" x14ac:dyDescent="0.15">
      <c r="A18" s="7" t="s">
        <v>79</v>
      </c>
      <c r="B18" s="6" t="s">
        <v>80</v>
      </c>
      <c r="C18" s="6" t="s">
        <v>68</v>
      </c>
      <c r="D18" s="6" t="s">
        <v>81</v>
      </c>
      <c r="E18" s="10">
        <v>0</v>
      </c>
      <c r="F18" s="10" t="s">
        <v>61</v>
      </c>
      <c r="G18" s="10" t="s">
        <v>61</v>
      </c>
      <c r="H18" s="10" t="s">
        <v>61</v>
      </c>
      <c r="I18" s="10">
        <v>0</v>
      </c>
      <c r="J18" s="10" t="s">
        <v>61</v>
      </c>
      <c r="K18" s="10">
        <v>0</v>
      </c>
      <c r="L18" s="10">
        <v>0</v>
      </c>
      <c r="M18" s="10" t="s">
        <v>61</v>
      </c>
    </row>
    <row r="19" spans="1:13" ht="24.95" customHeight="1" x14ac:dyDescent="0.15">
      <c r="A19" s="7" t="s">
        <v>82</v>
      </c>
      <c r="B19" s="6" t="s">
        <v>83</v>
      </c>
      <c r="C19" s="6" t="s">
        <v>68</v>
      </c>
      <c r="D19" s="6" t="s">
        <v>84</v>
      </c>
      <c r="E19" s="10">
        <v>0</v>
      </c>
      <c r="F19" s="10" t="s">
        <v>61</v>
      </c>
      <c r="G19" s="10" t="s">
        <v>61</v>
      </c>
      <c r="H19" s="10" t="s">
        <v>61</v>
      </c>
      <c r="I19" s="10">
        <v>0</v>
      </c>
      <c r="J19" s="10" t="s">
        <v>61</v>
      </c>
      <c r="K19" s="10">
        <v>0</v>
      </c>
      <c r="L19" s="10">
        <v>0</v>
      </c>
      <c r="M19" s="10" t="s">
        <v>61</v>
      </c>
    </row>
    <row r="20" spans="1:13" ht="24.95" customHeight="1" x14ac:dyDescent="0.15">
      <c r="A20" s="7" t="s">
        <v>85</v>
      </c>
      <c r="B20" s="6" t="s">
        <v>86</v>
      </c>
      <c r="C20" s="6" t="s">
        <v>68</v>
      </c>
      <c r="D20" s="6" t="s">
        <v>87</v>
      </c>
      <c r="E20" s="10">
        <v>0</v>
      </c>
      <c r="F20" s="10" t="s">
        <v>61</v>
      </c>
      <c r="G20" s="10" t="s">
        <v>61</v>
      </c>
      <c r="H20" s="10" t="s">
        <v>61</v>
      </c>
      <c r="I20" s="10">
        <v>0</v>
      </c>
      <c r="J20" s="10" t="s">
        <v>61</v>
      </c>
      <c r="K20" s="10">
        <v>0</v>
      </c>
      <c r="L20" s="10">
        <v>0</v>
      </c>
      <c r="M20" s="10" t="s">
        <v>61</v>
      </c>
    </row>
    <row r="21" spans="1:13" ht="50.1" customHeight="1" x14ac:dyDescent="0.15">
      <c r="A21" s="7" t="s">
        <v>88</v>
      </c>
      <c r="B21" s="6" t="s">
        <v>89</v>
      </c>
      <c r="C21" s="6" t="s">
        <v>68</v>
      </c>
      <c r="D21" s="6" t="s">
        <v>90</v>
      </c>
      <c r="E21" s="10">
        <v>0</v>
      </c>
      <c r="F21" s="10" t="s">
        <v>61</v>
      </c>
      <c r="G21" s="10" t="s">
        <v>61</v>
      </c>
      <c r="H21" s="10" t="s">
        <v>61</v>
      </c>
      <c r="I21" s="10">
        <v>0</v>
      </c>
      <c r="J21" s="10" t="s">
        <v>61</v>
      </c>
      <c r="K21" s="10">
        <v>0</v>
      </c>
      <c r="L21" s="10">
        <v>0</v>
      </c>
      <c r="M21" s="10" t="s">
        <v>61</v>
      </c>
    </row>
    <row r="22" spans="1:13" ht="24.95" customHeight="1" x14ac:dyDescent="0.15">
      <c r="A22" s="7" t="s">
        <v>91</v>
      </c>
      <c r="B22" s="6" t="s">
        <v>92</v>
      </c>
      <c r="C22" s="6" t="s">
        <v>68</v>
      </c>
      <c r="D22" s="6" t="s">
        <v>93</v>
      </c>
      <c r="E22" s="10">
        <v>0</v>
      </c>
      <c r="F22" s="10" t="s">
        <v>61</v>
      </c>
      <c r="G22" s="10" t="s">
        <v>61</v>
      </c>
      <c r="H22" s="10" t="s">
        <v>61</v>
      </c>
      <c r="I22" s="10">
        <v>0</v>
      </c>
      <c r="J22" s="10" t="s">
        <v>61</v>
      </c>
      <c r="K22" s="10">
        <v>0</v>
      </c>
      <c r="L22" s="10">
        <v>0</v>
      </c>
      <c r="M22" s="10" t="s">
        <v>61</v>
      </c>
    </row>
    <row r="23" spans="1:13" ht="24.95" customHeight="1" x14ac:dyDescent="0.15">
      <c r="A23" s="7" t="s">
        <v>94</v>
      </c>
      <c r="B23" s="6" t="s">
        <v>95</v>
      </c>
      <c r="C23" s="6" t="s">
        <v>68</v>
      </c>
      <c r="D23" s="6" t="s">
        <v>96</v>
      </c>
      <c r="E23" s="10">
        <v>0</v>
      </c>
      <c r="F23" s="10" t="s">
        <v>61</v>
      </c>
      <c r="G23" s="10" t="s">
        <v>61</v>
      </c>
      <c r="H23" s="10" t="s">
        <v>61</v>
      </c>
      <c r="I23" s="10">
        <v>0</v>
      </c>
      <c r="J23" s="10" t="s">
        <v>61</v>
      </c>
      <c r="K23" s="10">
        <v>0</v>
      </c>
      <c r="L23" s="10">
        <v>0</v>
      </c>
      <c r="M23" s="10" t="s">
        <v>61</v>
      </c>
    </row>
    <row r="24" spans="1:13" ht="50.1" customHeight="1" x14ac:dyDescent="0.15">
      <c r="A24" s="7" t="s">
        <v>97</v>
      </c>
      <c r="B24" s="6" t="s">
        <v>98</v>
      </c>
      <c r="C24" s="6" t="s">
        <v>99</v>
      </c>
      <c r="D24" s="6"/>
      <c r="E24" s="10">
        <v>44778521.810000002</v>
      </c>
      <c r="F24" s="10">
        <v>44057100</v>
      </c>
      <c r="G24" s="10" t="s">
        <v>61</v>
      </c>
      <c r="H24" s="10" t="s">
        <v>61</v>
      </c>
      <c r="I24" s="10">
        <v>721421.81</v>
      </c>
      <c r="J24" s="10" t="s">
        <v>61</v>
      </c>
      <c r="K24" s="10">
        <v>39539800</v>
      </c>
      <c r="L24" s="10">
        <v>30800000</v>
      </c>
      <c r="M24" s="10" t="s">
        <v>61</v>
      </c>
    </row>
    <row r="25" spans="1:13" ht="87.95" customHeight="1" x14ac:dyDescent="0.15">
      <c r="A25" s="7" t="s">
        <v>100</v>
      </c>
      <c r="B25" s="6" t="s">
        <v>101</v>
      </c>
      <c r="C25" s="6" t="s">
        <v>99</v>
      </c>
      <c r="D25" s="6"/>
      <c r="E25" s="10">
        <v>44057100</v>
      </c>
      <c r="F25" s="10">
        <v>44057100</v>
      </c>
      <c r="G25" s="10" t="s">
        <v>61</v>
      </c>
      <c r="H25" s="10" t="s">
        <v>61</v>
      </c>
      <c r="I25" s="10">
        <v>0</v>
      </c>
      <c r="J25" s="10" t="s">
        <v>61</v>
      </c>
      <c r="K25" s="10">
        <v>39139800</v>
      </c>
      <c r="L25" s="10">
        <v>30400000</v>
      </c>
      <c r="M25" s="10" t="s">
        <v>61</v>
      </c>
    </row>
    <row r="26" spans="1:13" ht="50.1" customHeight="1" x14ac:dyDescent="0.15">
      <c r="A26" s="7" t="s">
        <v>102</v>
      </c>
      <c r="B26" s="6" t="s">
        <v>103</v>
      </c>
      <c r="C26" s="6" t="s">
        <v>99</v>
      </c>
      <c r="D26" s="6" t="s">
        <v>104</v>
      </c>
      <c r="E26" s="10">
        <v>721421.81</v>
      </c>
      <c r="F26" s="10" t="s">
        <v>61</v>
      </c>
      <c r="G26" s="10" t="s">
        <v>61</v>
      </c>
      <c r="H26" s="10" t="s">
        <v>61</v>
      </c>
      <c r="I26" s="10">
        <v>721421.81</v>
      </c>
      <c r="J26" s="10" t="s">
        <v>61</v>
      </c>
      <c r="K26" s="10">
        <v>400000</v>
      </c>
      <c r="L26" s="10">
        <v>400000</v>
      </c>
      <c r="M26" s="10" t="s">
        <v>61</v>
      </c>
    </row>
    <row r="27" spans="1:13" ht="50.1" customHeight="1" x14ac:dyDescent="0.15">
      <c r="A27" s="7" t="s">
        <v>105</v>
      </c>
      <c r="B27" s="6" t="s">
        <v>106</v>
      </c>
      <c r="C27" s="6" t="s">
        <v>99</v>
      </c>
      <c r="D27" s="6" t="s">
        <v>107</v>
      </c>
      <c r="E27" s="10">
        <v>0</v>
      </c>
      <c r="F27" s="10" t="s">
        <v>61</v>
      </c>
      <c r="G27" s="10" t="s">
        <v>61</v>
      </c>
      <c r="H27" s="10" t="s">
        <v>61</v>
      </c>
      <c r="I27" s="10">
        <v>0</v>
      </c>
      <c r="J27" s="10" t="s">
        <v>61</v>
      </c>
      <c r="K27" s="10">
        <v>0</v>
      </c>
      <c r="L27" s="10">
        <v>0</v>
      </c>
      <c r="M27" s="10" t="s">
        <v>61</v>
      </c>
    </row>
    <row r="28" spans="1:13" ht="24.95" customHeight="1" x14ac:dyDescent="0.15">
      <c r="A28" s="7" t="s">
        <v>108</v>
      </c>
      <c r="B28" s="6" t="s">
        <v>109</v>
      </c>
      <c r="C28" s="6" t="s">
        <v>99</v>
      </c>
      <c r="D28" s="6" t="s">
        <v>110</v>
      </c>
      <c r="E28" s="10">
        <v>0</v>
      </c>
      <c r="F28" s="10" t="s">
        <v>61</v>
      </c>
      <c r="G28" s="10" t="s">
        <v>61</v>
      </c>
      <c r="H28" s="10" t="s">
        <v>61</v>
      </c>
      <c r="I28" s="10">
        <v>0</v>
      </c>
      <c r="J28" s="10" t="s">
        <v>61</v>
      </c>
      <c r="K28" s="10">
        <v>0</v>
      </c>
      <c r="L28" s="10">
        <v>0</v>
      </c>
      <c r="M28" s="10" t="s">
        <v>61</v>
      </c>
    </row>
    <row r="29" spans="1:13" ht="24.95" customHeight="1" x14ac:dyDescent="0.15">
      <c r="A29" s="7" t="s">
        <v>111</v>
      </c>
      <c r="B29" s="6" t="s">
        <v>112</v>
      </c>
      <c r="C29" s="6" t="s">
        <v>99</v>
      </c>
      <c r="D29" s="6" t="s">
        <v>113</v>
      </c>
      <c r="E29" s="10">
        <v>0</v>
      </c>
      <c r="F29" s="10" t="s">
        <v>61</v>
      </c>
      <c r="G29" s="10" t="s">
        <v>61</v>
      </c>
      <c r="H29" s="10" t="s">
        <v>61</v>
      </c>
      <c r="I29" s="10">
        <v>0</v>
      </c>
      <c r="J29" s="10" t="s">
        <v>61</v>
      </c>
      <c r="K29" s="10">
        <v>0</v>
      </c>
      <c r="L29" s="10">
        <v>0</v>
      </c>
      <c r="M29" s="10" t="s">
        <v>61</v>
      </c>
    </row>
    <row r="30" spans="1:13" ht="50.1" customHeight="1" x14ac:dyDescent="0.15">
      <c r="A30" s="7" t="s">
        <v>114</v>
      </c>
      <c r="B30" s="6" t="s">
        <v>115</v>
      </c>
      <c r="C30" s="6" t="s">
        <v>99</v>
      </c>
      <c r="D30" s="6" t="s">
        <v>116</v>
      </c>
      <c r="E30" s="10">
        <v>0</v>
      </c>
      <c r="F30" s="10" t="s">
        <v>61</v>
      </c>
      <c r="G30" s="10" t="s">
        <v>61</v>
      </c>
      <c r="H30" s="10" t="s">
        <v>61</v>
      </c>
      <c r="I30" s="10">
        <v>0</v>
      </c>
      <c r="J30" s="10" t="s">
        <v>61</v>
      </c>
      <c r="K30" s="10">
        <v>0</v>
      </c>
      <c r="L30" s="10">
        <v>0</v>
      </c>
      <c r="M30" s="10" t="s">
        <v>61</v>
      </c>
    </row>
    <row r="31" spans="1:13" ht="24.95" customHeight="1" x14ac:dyDescent="0.15">
      <c r="A31" s="7" t="s">
        <v>117</v>
      </c>
      <c r="B31" s="6" t="s">
        <v>118</v>
      </c>
      <c r="C31" s="6" t="s">
        <v>99</v>
      </c>
      <c r="D31" s="6" t="s">
        <v>119</v>
      </c>
      <c r="E31" s="10">
        <v>0</v>
      </c>
      <c r="F31" s="10" t="s">
        <v>61</v>
      </c>
      <c r="G31" s="10" t="s">
        <v>61</v>
      </c>
      <c r="H31" s="10" t="s">
        <v>61</v>
      </c>
      <c r="I31" s="10">
        <v>0</v>
      </c>
      <c r="J31" s="10" t="s">
        <v>61</v>
      </c>
      <c r="K31" s="10">
        <v>0</v>
      </c>
      <c r="L31" s="10">
        <v>0</v>
      </c>
      <c r="M31" s="10" t="s">
        <v>61</v>
      </c>
    </row>
    <row r="32" spans="1:13" ht="50.1" customHeight="1" x14ac:dyDescent="0.15">
      <c r="A32" s="7" t="s">
        <v>120</v>
      </c>
      <c r="B32" s="6" t="s">
        <v>121</v>
      </c>
      <c r="C32" s="6" t="s">
        <v>122</v>
      </c>
      <c r="D32" s="6"/>
      <c r="E32" s="10">
        <v>0</v>
      </c>
      <c r="F32" s="10" t="s">
        <v>61</v>
      </c>
      <c r="G32" s="10" t="s">
        <v>61</v>
      </c>
      <c r="H32" s="10" t="s">
        <v>61</v>
      </c>
      <c r="I32" s="10">
        <v>0</v>
      </c>
      <c r="J32" s="10" t="s">
        <v>61</v>
      </c>
      <c r="K32" s="10">
        <v>0</v>
      </c>
      <c r="L32" s="10">
        <v>0</v>
      </c>
      <c r="M32" s="10" t="s">
        <v>61</v>
      </c>
    </row>
    <row r="33" spans="1:13" ht="87.95" customHeight="1" x14ac:dyDescent="0.15">
      <c r="A33" s="7" t="s">
        <v>123</v>
      </c>
      <c r="B33" s="6" t="s">
        <v>124</v>
      </c>
      <c r="C33" s="6" t="s">
        <v>122</v>
      </c>
      <c r="D33" s="6" t="s">
        <v>125</v>
      </c>
      <c r="E33" s="10">
        <v>0</v>
      </c>
      <c r="F33" s="10" t="s">
        <v>61</v>
      </c>
      <c r="G33" s="10" t="s">
        <v>61</v>
      </c>
      <c r="H33" s="10" t="s">
        <v>61</v>
      </c>
      <c r="I33" s="10">
        <v>0</v>
      </c>
      <c r="J33" s="10" t="s">
        <v>61</v>
      </c>
      <c r="K33" s="10">
        <v>0</v>
      </c>
      <c r="L33" s="10">
        <v>0</v>
      </c>
      <c r="M33" s="10" t="s">
        <v>61</v>
      </c>
    </row>
    <row r="34" spans="1:13" ht="24.95" customHeight="1" x14ac:dyDescent="0.15">
      <c r="A34" s="7" t="s">
        <v>126</v>
      </c>
      <c r="B34" s="6" t="s">
        <v>127</v>
      </c>
      <c r="C34" s="6" t="s">
        <v>122</v>
      </c>
      <c r="D34" s="6" t="s">
        <v>128</v>
      </c>
      <c r="E34" s="10">
        <v>0</v>
      </c>
      <c r="F34" s="10" t="s">
        <v>61</v>
      </c>
      <c r="G34" s="10" t="s">
        <v>61</v>
      </c>
      <c r="H34" s="10" t="s">
        <v>61</v>
      </c>
      <c r="I34" s="10">
        <v>0</v>
      </c>
      <c r="J34" s="10" t="s">
        <v>61</v>
      </c>
      <c r="K34" s="10">
        <v>0</v>
      </c>
      <c r="L34" s="10">
        <v>0</v>
      </c>
      <c r="M34" s="10" t="s">
        <v>61</v>
      </c>
    </row>
    <row r="35" spans="1:13" ht="24.95" customHeight="1" x14ac:dyDescent="0.15">
      <c r="A35" s="7" t="s">
        <v>129</v>
      </c>
      <c r="B35" s="6" t="s">
        <v>130</v>
      </c>
      <c r="C35" s="6" t="s">
        <v>122</v>
      </c>
      <c r="D35" s="6" t="s">
        <v>131</v>
      </c>
      <c r="E35" s="10">
        <v>0</v>
      </c>
      <c r="F35" s="10" t="s">
        <v>61</v>
      </c>
      <c r="G35" s="10" t="s">
        <v>61</v>
      </c>
      <c r="H35" s="10" t="s">
        <v>61</v>
      </c>
      <c r="I35" s="10">
        <v>0</v>
      </c>
      <c r="J35" s="10" t="s">
        <v>61</v>
      </c>
      <c r="K35" s="10">
        <v>0</v>
      </c>
      <c r="L35" s="10">
        <v>0</v>
      </c>
      <c r="M35" s="10" t="s">
        <v>61</v>
      </c>
    </row>
    <row r="36" spans="1:13" ht="24.95" customHeight="1" x14ac:dyDescent="0.15">
      <c r="A36" s="7" t="s">
        <v>132</v>
      </c>
      <c r="B36" s="6" t="s">
        <v>133</v>
      </c>
      <c r="C36" s="6" t="s">
        <v>122</v>
      </c>
      <c r="D36" s="6" t="s">
        <v>134</v>
      </c>
      <c r="E36" s="10">
        <v>0</v>
      </c>
      <c r="F36" s="10" t="s">
        <v>61</v>
      </c>
      <c r="G36" s="10" t="s">
        <v>61</v>
      </c>
      <c r="H36" s="10" t="s">
        <v>61</v>
      </c>
      <c r="I36" s="10">
        <v>0</v>
      </c>
      <c r="J36" s="10" t="s">
        <v>61</v>
      </c>
      <c r="K36" s="10">
        <v>0</v>
      </c>
      <c r="L36" s="10">
        <v>0</v>
      </c>
      <c r="M36" s="10" t="s">
        <v>61</v>
      </c>
    </row>
    <row r="37" spans="1:13" ht="24.95" customHeight="1" x14ac:dyDescent="0.15">
      <c r="A37" s="7" t="s">
        <v>135</v>
      </c>
      <c r="B37" s="6" t="s">
        <v>136</v>
      </c>
      <c r="C37" s="6" t="s">
        <v>122</v>
      </c>
      <c r="D37" s="6" t="s">
        <v>137</v>
      </c>
      <c r="E37" s="10">
        <v>0</v>
      </c>
      <c r="F37" s="10" t="s">
        <v>61</v>
      </c>
      <c r="G37" s="10" t="s">
        <v>61</v>
      </c>
      <c r="H37" s="10" t="s">
        <v>61</v>
      </c>
      <c r="I37" s="10">
        <v>0</v>
      </c>
      <c r="J37" s="10" t="s">
        <v>61</v>
      </c>
      <c r="K37" s="10">
        <v>0</v>
      </c>
      <c r="L37" s="10">
        <v>0</v>
      </c>
      <c r="M37" s="10" t="s">
        <v>61</v>
      </c>
    </row>
    <row r="38" spans="1:13" ht="24.95" customHeight="1" x14ac:dyDescent="0.15">
      <c r="A38" s="7" t="s">
        <v>138</v>
      </c>
      <c r="B38" s="6" t="s">
        <v>139</v>
      </c>
      <c r="C38" s="6"/>
      <c r="D38" s="6"/>
      <c r="E38" s="10">
        <v>230000</v>
      </c>
      <c r="F38" s="10" t="s">
        <v>61</v>
      </c>
      <c r="G38" s="10">
        <v>230000</v>
      </c>
      <c r="H38" s="10" t="s">
        <v>61</v>
      </c>
      <c r="I38" s="10">
        <v>0</v>
      </c>
      <c r="J38" s="10" t="s">
        <v>61</v>
      </c>
      <c r="K38" s="10">
        <v>0</v>
      </c>
      <c r="L38" s="10">
        <v>0</v>
      </c>
      <c r="M38" s="10" t="s">
        <v>61</v>
      </c>
    </row>
    <row r="39" spans="1:13" ht="38.1" customHeight="1" x14ac:dyDescent="0.15">
      <c r="A39" s="7" t="s">
        <v>140</v>
      </c>
      <c r="B39" s="6" t="s">
        <v>141</v>
      </c>
      <c r="C39" s="6" t="s">
        <v>142</v>
      </c>
      <c r="D39" s="6" t="s">
        <v>143</v>
      </c>
      <c r="E39" s="10">
        <v>230000</v>
      </c>
      <c r="F39" s="10" t="s">
        <v>61</v>
      </c>
      <c r="G39" s="10">
        <v>230000</v>
      </c>
      <c r="H39" s="10" t="s">
        <v>61</v>
      </c>
      <c r="I39" s="10">
        <v>0</v>
      </c>
      <c r="J39" s="10" t="s">
        <v>61</v>
      </c>
      <c r="K39" s="10">
        <v>0</v>
      </c>
      <c r="L39" s="10">
        <v>0</v>
      </c>
      <c r="M39" s="10" t="s">
        <v>61</v>
      </c>
    </row>
    <row r="40" spans="1:13" ht="24.95" customHeight="1" x14ac:dyDescent="0.15">
      <c r="A40" s="7" t="s">
        <v>144</v>
      </c>
      <c r="B40" s="6" t="s">
        <v>145</v>
      </c>
      <c r="C40" s="6" t="s">
        <v>142</v>
      </c>
      <c r="D40" s="6" t="s">
        <v>143</v>
      </c>
      <c r="E40" s="10">
        <v>0</v>
      </c>
      <c r="F40" s="10" t="s">
        <v>61</v>
      </c>
      <c r="G40" s="10" t="s">
        <v>61</v>
      </c>
      <c r="H40" s="10" t="s">
        <v>61</v>
      </c>
      <c r="I40" s="10">
        <v>0</v>
      </c>
      <c r="J40" s="10" t="s">
        <v>61</v>
      </c>
      <c r="K40" s="10">
        <v>0</v>
      </c>
      <c r="L40" s="10">
        <v>0</v>
      </c>
      <c r="M40" s="10" t="s">
        <v>61</v>
      </c>
    </row>
    <row r="41" spans="1:13" ht="24.95" customHeight="1" x14ac:dyDescent="0.15">
      <c r="A41" s="7" t="s">
        <v>146</v>
      </c>
      <c r="B41" s="6" t="s">
        <v>147</v>
      </c>
      <c r="C41" s="6" t="s">
        <v>142</v>
      </c>
      <c r="D41" s="6" t="s">
        <v>143</v>
      </c>
      <c r="E41" s="10">
        <v>0</v>
      </c>
      <c r="F41" s="10" t="s">
        <v>61</v>
      </c>
      <c r="G41" s="10" t="s">
        <v>61</v>
      </c>
      <c r="H41" s="10" t="s">
        <v>61</v>
      </c>
      <c r="I41" s="10">
        <v>0</v>
      </c>
      <c r="J41" s="10" t="s">
        <v>61</v>
      </c>
      <c r="K41" s="10">
        <v>0</v>
      </c>
      <c r="L41" s="10">
        <v>0</v>
      </c>
      <c r="M41" s="10" t="s">
        <v>61</v>
      </c>
    </row>
    <row r="42" spans="1:13" ht="24.95" customHeight="1" x14ac:dyDescent="0.15">
      <c r="A42" s="7" t="s">
        <v>146</v>
      </c>
      <c r="B42" s="6" t="s">
        <v>148</v>
      </c>
      <c r="C42" s="6" t="s">
        <v>142</v>
      </c>
      <c r="D42" s="6" t="s">
        <v>149</v>
      </c>
      <c r="E42" s="10">
        <v>0</v>
      </c>
      <c r="F42" s="10" t="s">
        <v>61</v>
      </c>
      <c r="G42" s="10" t="s">
        <v>61</v>
      </c>
      <c r="H42" s="10" t="s">
        <v>61</v>
      </c>
      <c r="I42" s="10">
        <v>0</v>
      </c>
      <c r="J42" s="10" t="s">
        <v>61</v>
      </c>
      <c r="K42" s="10">
        <v>0</v>
      </c>
      <c r="L42" s="10">
        <v>0</v>
      </c>
      <c r="M42" s="10" t="s">
        <v>61</v>
      </c>
    </row>
    <row r="43" spans="1:13" ht="24.95" customHeight="1" x14ac:dyDescent="0.15">
      <c r="A43" s="7" t="s">
        <v>150</v>
      </c>
      <c r="B43" s="6" t="s">
        <v>151</v>
      </c>
      <c r="C43" s="6"/>
      <c r="D43" s="6"/>
      <c r="E43" s="10">
        <v>0</v>
      </c>
      <c r="F43" s="10" t="s">
        <v>61</v>
      </c>
      <c r="G43" s="10" t="s">
        <v>61</v>
      </c>
      <c r="H43" s="10" t="s">
        <v>61</v>
      </c>
      <c r="I43" s="10">
        <v>0</v>
      </c>
      <c r="J43" s="10" t="s">
        <v>61</v>
      </c>
      <c r="K43" s="10">
        <v>0</v>
      </c>
      <c r="L43" s="10">
        <v>0</v>
      </c>
      <c r="M43" s="10" t="s">
        <v>61</v>
      </c>
    </row>
    <row r="44" spans="1:13" ht="24.95" customHeight="1" x14ac:dyDescent="0.15">
      <c r="A44" s="7" t="s">
        <v>152</v>
      </c>
      <c r="B44" s="6" t="s">
        <v>153</v>
      </c>
      <c r="C44" s="6" t="s">
        <v>154</v>
      </c>
      <c r="D44" s="6" t="s">
        <v>155</v>
      </c>
      <c r="E44" s="10">
        <v>0</v>
      </c>
      <c r="F44" s="10" t="s">
        <v>61</v>
      </c>
      <c r="G44" s="10" t="s">
        <v>61</v>
      </c>
      <c r="H44" s="10" t="s">
        <v>61</v>
      </c>
      <c r="I44" s="10">
        <v>0</v>
      </c>
      <c r="J44" s="10" t="s">
        <v>61</v>
      </c>
      <c r="K44" s="10">
        <v>0</v>
      </c>
      <c r="L44" s="10">
        <v>0</v>
      </c>
      <c r="M44" s="10" t="s">
        <v>61</v>
      </c>
    </row>
    <row r="45" spans="1:13" ht="24.95" customHeight="1" x14ac:dyDescent="0.15">
      <c r="A45" s="7" t="s">
        <v>156</v>
      </c>
      <c r="B45" s="6" t="s">
        <v>157</v>
      </c>
      <c r="C45" s="6" t="s">
        <v>154</v>
      </c>
      <c r="D45" s="6" t="s">
        <v>158</v>
      </c>
      <c r="E45" s="10">
        <v>0</v>
      </c>
      <c r="F45" s="10" t="s">
        <v>61</v>
      </c>
      <c r="G45" s="10" t="s">
        <v>61</v>
      </c>
      <c r="H45" s="10" t="s">
        <v>61</v>
      </c>
      <c r="I45" s="10">
        <v>0</v>
      </c>
      <c r="J45" s="10" t="s">
        <v>61</v>
      </c>
      <c r="K45" s="10">
        <v>0</v>
      </c>
      <c r="L45" s="10">
        <v>0</v>
      </c>
      <c r="M45" s="10" t="s">
        <v>61</v>
      </c>
    </row>
    <row r="46" spans="1:13" ht="24.95" customHeight="1" x14ac:dyDescent="0.15">
      <c r="A46" s="7" t="s">
        <v>159</v>
      </c>
      <c r="B46" s="6" t="s">
        <v>160</v>
      </c>
      <c r="C46" s="6" t="s">
        <v>154</v>
      </c>
      <c r="D46" s="6" t="s">
        <v>161</v>
      </c>
      <c r="E46" s="10">
        <v>0</v>
      </c>
      <c r="F46" s="10" t="s">
        <v>61</v>
      </c>
      <c r="G46" s="10" t="s">
        <v>61</v>
      </c>
      <c r="H46" s="10" t="s">
        <v>61</v>
      </c>
      <c r="I46" s="10">
        <v>0</v>
      </c>
      <c r="J46" s="10" t="s">
        <v>61</v>
      </c>
      <c r="K46" s="10">
        <v>0</v>
      </c>
      <c r="L46" s="10">
        <v>0</v>
      </c>
      <c r="M46" s="10" t="s">
        <v>61</v>
      </c>
    </row>
    <row r="47" spans="1:13" ht="24.95" customHeight="1" x14ac:dyDescent="0.15">
      <c r="A47" s="7" t="s">
        <v>162</v>
      </c>
      <c r="B47" s="6" t="s">
        <v>163</v>
      </c>
      <c r="C47" s="6" t="s">
        <v>154</v>
      </c>
      <c r="D47" s="6" t="s">
        <v>154</v>
      </c>
      <c r="E47" s="10">
        <v>0</v>
      </c>
      <c r="F47" s="10" t="s">
        <v>61</v>
      </c>
      <c r="G47" s="10" t="s">
        <v>61</v>
      </c>
      <c r="H47" s="10" t="s">
        <v>61</v>
      </c>
      <c r="I47" s="10">
        <v>0</v>
      </c>
      <c r="J47" s="10" t="s">
        <v>61</v>
      </c>
      <c r="K47" s="10">
        <v>0</v>
      </c>
      <c r="L47" s="10">
        <v>0</v>
      </c>
      <c r="M47" s="10" t="s">
        <v>61</v>
      </c>
    </row>
    <row r="48" spans="1:13" ht="24.95" customHeight="1" x14ac:dyDescent="0.15">
      <c r="A48" s="7" t="s">
        <v>164</v>
      </c>
      <c r="B48" s="6" t="s">
        <v>165</v>
      </c>
      <c r="C48" s="6" t="s">
        <v>60</v>
      </c>
      <c r="D48" s="6"/>
      <c r="E48" s="10">
        <v>0</v>
      </c>
      <c r="F48" s="10" t="s">
        <v>61</v>
      </c>
      <c r="G48" s="10" t="s">
        <v>61</v>
      </c>
      <c r="H48" s="10" t="s">
        <v>61</v>
      </c>
      <c r="I48" s="10">
        <v>0</v>
      </c>
      <c r="J48" s="10" t="s">
        <v>61</v>
      </c>
      <c r="K48" s="10">
        <v>0</v>
      </c>
      <c r="L48" s="10">
        <v>0</v>
      </c>
      <c r="M48" s="10" t="s">
        <v>61</v>
      </c>
    </row>
    <row r="49" spans="1:13" ht="24.95" customHeight="1" x14ac:dyDescent="0.15">
      <c r="A49" s="7" t="s">
        <v>52</v>
      </c>
      <c r="B49" s="6"/>
      <c r="C49" s="6"/>
      <c r="D49" s="6"/>
      <c r="E49" s="10" t="s">
        <v>61</v>
      </c>
      <c r="F49" s="10" t="s">
        <v>61</v>
      </c>
      <c r="G49" s="10" t="s">
        <v>61</v>
      </c>
      <c r="H49" s="10" t="s">
        <v>61</v>
      </c>
      <c r="I49" s="10" t="s">
        <v>61</v>
      </c>
      <c r="J49" s="10" t="s">
        <v>61</v>
      </c>
      <c r="K49" s="10" t="s">
        <v>61</v>
      </c>
      <c r="L49" s="10" t="s">
        <v>61</v>
      </c>
      <c r="M49" s="10" t="s">
        <v>61</v>
      </c>
    </row>
    <row r="50" spans="1:13" ht="24.95" customHeight="1" x14ac:dyDescent="0.15">
      <c r="A50" s="7" t="s">
        <v>166</v>
      </c>
      <c r="B50" s="6" t="s">
        <v>167</v>
      </c>
      <c r="C50" s="6" t="s">
        <v>168</v>
      </c>
      <c r="D50" s="6" t="s">
        <v>168</v>
      </c>
      <c r="E50" s="10">
        <v>0</v>
      </c>
      <c r="F50" s="10" t="s">
        <v>61</v>
      </c>
      <c r="G50" s="10" t="s">
        <v>61</v>
      </c>
      <c r="H50" s="10" t="s">
        <v>61</v>
      </c>
      <c r="I50" s="10">
        <v>0</v>
      </c>
      <c r="J50" s="10" t="s">
        <v>61</v>
      </c>
      <c r="K50" s="10">
        <v>0</v>
      </c>
      <c r="L50" s="10">
        <v>0</v>
      </c>
      <c r="M50" s="10" t="s">
        <v>61</v>
      </c>
    </row>
    <row r="51" spans="1:13" ht="24.95" customHeight="1" x14ac:dyDescent="0.15">
      <c r="A51" s="7" t="s">
        <v>169</v>
      </c>
      <c r="B51" s="6" t="s">
        <v>170</v>
      </c>
      <c r="C51" s="6" t="s">
        <v>171</v>
      </c>
      <c r="D51" s="6"/>
      <c r="E51" s="10">
        <v>0</v>
      </c>
      <c r="F51" s="10" t="s">
        <v>61</v>
      </c>
      <c r="G51" s="10" t="s">
        <v>61</v>
      </c>
      <c r="H51" s="10" t="s">
        <v>61</v>
      </c>
      <c r="I51" s="10">
        <v>0</v>
      </c>
      <c r="J51" s="10" t="s">
        <v>61</v>
      </c>
      <c r="K51" s="10">
        <v>0</v>
      </c>
      <c r="L51" s="10">
        <v>0</v>
      </c>
      <c r="M51" s="10" t="s">
        <v>61</v>
      </c>
    </row>
    <row r="52" spans="1:13" ht="24.95" customHeight="1" x14ac:dyDescent="0.15">
      <c r="A52" s="7" t="s">
        <v>172</v>
      </c>
      <c r="B52" s="6" t="s">
        <v>173</v>
      </c>
      <c r="C52" s="6" t="s">
        <v>171</v>
      </c>
      <c r="D52" s="6" t="s">
        <v>174</v>
      </c>
      <c r="E52" s="10">
        <v>0</v>
      </c>
      <c r="F52" s="10" t="s">
        <v>61</v>
      </c>
      <c r="G52" s="10" t="s">
        <v>61</v>
      </c>
      <c r="H52" s="10" t="s">
        <v>61</v>
      </c>
      <c r="I52" s="10">
        <v>0</v>
      </c>
      <c r="J52" s="10" t="s">
        <v>61</v>
      </c>
      <c r="K52" s="10">
        <v>0</v>
      </c>
      <c r="L52" s="10">
        <v>0</v>
      </c>
      <c r="M52" s="10" t="s">
        <v>61</v>
      </c>
    </row>
    <row r="53" spans="1:13" ht="24.95" customHeight="1" x14ac:dyDescent="0.15">
      <c r="A53" s="7" t="s">
        <v>175</v>
      </c>
      <c r="B53" s="6" t="s">
        <v>176</v>
      </c>
      <c r="C53" s="6" t="s">
        <v>60</v>
      </c>
      <c r="D53" s="6"/>
      <c r="E53" s="10">
        <v>15500</v>
      </c>
      <c r="F53" s="10">
        <v>15500</v>
      </c>
      <c r="G53" s="10" t="s">
        <v>61</v>
      </c>
      <c r="H53" s="10" t="s">
        <v>61</v>
      </c>
      <c r="I53" s="10">
        <v>0</v>
      </c>
      <c r="J53" s="10" t="s">
        <v>61</v>
      </c>
      <c r="K53" s="10">
        <v>0</v>
      </c>
      <c r="L53" s="10">
        <v>0</v>
      </c>
      <c r="M53" s="10" t="s">
        <v>61</v>
      </c>
    </row>
    <row r="54" spans="1:13" ht="63" customHeight="1" x14ac:dyDescent="0.15">
      <c r="A54" s="7" t="s">
        <v>177</v>
      </c>
      <c r="B54" s="6" t="s">
        <v>178</v>
      </c>
      <c r="C54" s="6" t="s">
        <v>179</v>
      </c>
      <c r="D54" s="6"/>
      <c r="E54" s="10">
        <v>15500</v>
      </c>
      <c r="F54" s="10">
        <v>15500</v>
      </c>
      <c r="G54" s="10" t="s">
        <v>61</v>
      </c>
      <c r="H54" s="10" t="s">
        <v>61</v>
      </c>
      <c r="I54" s="10">
        <v>0</v>
      </c>
      <c r="J54" s="10" t="s">
        <v>61</v>
      </c>
      <c r="K54" s="10">
        <v>0</v>
      </c>
      <c r="L54" s="10">
        <v>0</v>
      </c>
      <c r="M54" s="10" t="s">
        <v>61</v>
      </c>
    </row>
    <row r="55" spans="1:13" ht="24.95" customHeight="1" x14ac:dyDescent="0.15">
      <c r="A55" s="7" t="s">
        <v>180</v>
      </c>
      <c r="B55" s="6" t="s">
        <v>181</v>
      </c>
      <c r="C55" s="6" t="s">
        <v>60</v>
      </c>
      <c r="D55" s="6"/>
      <c r="E55" s="10">
        <v>45489830.07</v>
      </c>
      <c r="F55" s="10">
        <v>44538408.259999998</v>
      </c>
      <c r="G55" s="10">
        <v>230000</v>
      </c>
      <c r="H55" s="10" t="s">
        <v>61</v>
      </c>
      <c r="I55" s="10">
        <v>721421.81</v>
      </c>
      <c r="J55" s="10" t="s">
        <v>61</v>
      </c>
      <c r="K55" s="10">
        <v>39539800</v>
      </c>
      <c r="L55" s="10">
        <v>30800000</v>
      </c>
      <c r="M55" s="10" t="s">
        <v>61</v>
      </c>
    </row>
    <row r="56" spans="1:13" ht="24.95" customHeight="1" x14ac:dyDescent="0.15">
      <c r="A56" s="7" t="s">
        <v>182</v>
      </c>
      <c r="B56" s="6" t="s">
        <v>183</v>
      </c>
      <c r="C56" s="6" t="s">
        <v>60</v>
      </c>
      <c r="D56" s="6"/>
      <c r="E56" s="10">
        <v>36985912.450000003</v>
      </c>
      <c r="F56" s="10">
        <v>36922531.25</v>
      </c>
      <c r="G56" s="10" t="s">
        <v>61</v>
      </c>
      <c r="H56" s="10" t="s">
        <v>61</v>
      </c>
      <c r="I56" s="10">
        <v>63381.2</v>
      </c>
      <c r="J56" s="10" t="s">
        <v>61</v>
      </c>
      <c r="K56" s="10">
        <v>37423500</v>
      </c>
      <c r="L56" s="10">
        <v>30465100</v>
      </c>
      <c r="M56" s="10" t="s">
        <v>61</v>
      </c>
    </row>
    <row r="57" spans="1:13" ht="38.1" customHeight="1" x14ac:dyDescent="0.15">
      <c r="A57" s="7" t="s">
        <v>184</v>
      </c>
      <c r="B57" s="6" t="s">
        <v>185</v>
      </c>
      <c r="C57" s="6" t="s">
        <v>186</v>
      </c>
      <c r="D57" s="6"/>
      <c r="E57" s="10">
        <v>28335572.109999999</v>
      </c>
      <c r="F57" s="10">
        <v>28285572.109999999</v>
      </c>
      <c r="G57" s="10" t="s">
        <v>61</v>
      </c>
      <c r="H57" s="10" t="s">
        <v>61</v>
      </c>
      <c r="I57" s="10">
        <v>50000</v>
      </c>
      <c r="J57" s="10" t="s">
        <v>61</v>
      </c>
      <c r="K57" s="10">
        <v>28743100</v>
      </c>
      <c r="L57" s="10">
        <v>30450000</v>
      </c>
      <c r="M57" s="10" t="s">
        <v>61</v>
      </c>
    </row>
    <row r="58" spans="1:13" ht="24.95" customHeight="1" x14ac:dyDescent="0.15">
      <c r="A58" s="7" t="s">
        <v>187</v>
      </c>
      <c r="B58" s="6" t="s">
        <v>188</v>
      </c>
      <c r="C58" s="6" t="s">
        <v>186</v>
      </c>
      <c r="D58" s="6" t="s">
        <v>189</v>
      </c>
      <c r="E58" s="10">
        <v>28205236.030000001</v>
      </c>
      <c r="F58" s="10">
        <v>28155236.030000001</v>
      </c>
      <c r="G58" s="10" t="s">
        <v>61</v>
      </c>
      <c r="H58" s="10" t="s">
        <v>61</v>
      </c>
      <c r="I58" s="10">
        <v>50000</v>
      </c>
      <c r="J58" s="10" t="s">
        <v>61</v>
      </c>
      <c r="K58" s="10">
        <v>28743100</v>
      </c>
      <c r="L58" s="10">
        <v>30450000</v>
      </c>
      <c r="M58" s="10" t="s">
        <v>61</v>
      </c>
    </row>
    <row r="59" spans="1:13" ht="24.95" customHeight="1" x14ac:dyDescent="0.15">
      <c r="A59" s="7" t="s">
        <v>187</v>
      </c>
      <c r="B59" s="6" t="s">
        <v>190</v>
      </c>
      <c r="C59" s="6" t="s">
        <v>186</v>
      </c>
      <c r="D59" s="6" t="s">
        <v>191</v>
      </c>
      <c r="E59" s="10">
        <v>130336.08</v>
      </c>
      <c r="F59" s="10">
        <v>130336.08</v>
      </c>
      <c r="G59" s="10" t="s">
        <v>61</v>
      </c>
      <c r="H59" s="10" t="s">
        <v>61</v>
      </c>
      <c r="I59" s="10">
        <v>0</v>
      </c>
      <c r="J59" s="10" t="s">
        <v>61</v>
      </c>
      <c r="K59" s="10">
        <v>0</v>
      </c>
      <c r="L59" s="10">
        <v>0</v>
      </c>
      <c r="M59" s="10" t="s">
        <v>61</v>
      </c>
    </row>
    <row r="60" spans="1:13" ht="50.1" customHeight="1" x14ac:dyDescent="0.15">
      <c r="A60" s="7" t="s">
        <v>192</v>
      </c>
      <c r="B60" s="6" t="s">
        <v>193</v>
      </c>
      <c r="C60" s="6" t="s">
        <v>194</v>
      </c>
      <c r="D60" s="6"/>
      <c r="E60" s="10">
        <v>356753.53</v>
      </c>
      <c r="F60" s="10">
        <v>356753.53</v>
      </c>
      <c r="G60" s="10" t="s">
        <v>61</v>
      </c>
      <c r="H60" s="10" t="s">
        <v>61</v>
      </c>
      <c r="I60" s="10">
        <v>0</v>
      </c>
      <c r="J60" s="10" t="s">
        <v>61</v>
      </c>
      <c r="K60" s="10">
        <v>0</v>
      </c>
      <c r="L60" s="10">
        <v>0</v>
      </c>
      <c r="M60" s="10" t="s">
        <v>61</v>
      </c>
    </row>
    <row r="61" spans="1:13" ht="50.1" customHeight="1" x14ac:dyDescent="0.15">
      <c r="A61" s="7" t="s">
        <v>192</v>
      </c>
      <c r="B61" s="6" t="s">
        <v>195</v>
      </c>
      <c r="C61" s="6" t="s">
        <v>194</v>
      </c>
      <c r="D61" s="6" t="s">
        <v>196</v>
      </c>
      <c r="E61" s="10">
        <v>37000</v>
      </c>
      <c r="F61" s="10">
        <v>37000</v>
      </c>
      <c r="G61" s="10" t="s">
        <v>61</v>
      </c>
      <c r="H61" s="10" t="s">
        <v>61</v>
      </c>
      <c r="I61" s="10">
        <v>0</v>
      </c>
      <c r="J61" s="10" t="s">
        <v>61</v>
      </c>
      <c r="K61" s="10">
        <v>0</v>
      </c>
      <c r="L61" s="10">
        <v>0</v>
      </c>
      <c r="M61" s="10" t="s">
        <v>61</v>
      </c>
    </row>
    <row r="62" spans="1:13" ht="50.1" customHeight="1" x14ac:dyDescent="0.15">
      <c r="A62" s="7" t="s">
        <v>192</v>
      </c>
      <c r="B62" s="6" t="s">
        <v>197</v>
      </c>
      <c r="C62" s="6" t="s">
        <v>194</v>
      </c>
      <c r="D62" s="6" t="s">
        <v>198</v>
      </c>
      <c r="E62" s="10">
        <v>150504.66</v>
      </c>
      <c r="F62" s="10">
        <v>150504.66</v>
      </c>
      <c r="G62" s="10" t="s">
        <v>61</v>
      </c>
      <c r="H62" s="10" t="s">
        <v>61</v>
      </c>
      <c r="I62" s="10">
        <v>0</v>
      </c>
      <c r="J62" s="10" t="s">
        <v>61</v>
      </c>
      <c r="K62" s="10">
        <v>0</v>
      </c>
      <c r="L62" s="10">
        <v>0</v>
      </c>
      <c r="M62" s="10" t="s">
        <v>61</v>
      </c>
    </row>
    <row r="63" spans="1:13" ht="50.1" customHeight="1" x14ac:dyDescent="0.15">
      <c r="A63" s="7" t="s">
        <v>192</v>
      </c>
      <c r="B63" s="6" t="s">
        <v>199</v>
      </c>
      <c r="C63" s="6" t="s">
        <v>194</v>
      </c>
      <c r="D63" s="6" t="s">
        <v>200</v>
      </c>
      <c r="E63" s="10">
        <v>0</v>
      </c>
      <c r="F63" s="10" t="s">
        <v>61</v>
      </c>
      <c r="G63" s="10" t="s">
        <v>61</v>
      </c>
      <c r="H63" s="10" t="s">
        <v>61</v>
      </c>
      <c r="I63" s="10">
        <v>0</v>
      </c>
      <c r="J63" s="10" t="s">
        <v>61</v>
      </c>
      <c r="K63" s="10">
        <v>0</v>
      </c>
      <c r="L63" s="10">
        <v>0</v>
      </c>
      <c r="M63" s="10" t="s">
        <v>61</v>
      </c>
    </row>
    <row r="64" spans="1:13" ht="50.1" customHeight="1" x14ac:dyDescent="0.15">
      <c r="A64" s="7" t="s">
        <v>192</v>
      </c>
      <c r="B64" s="6" t="s">
        <v>201</v>
      </c>
      <c r="C64" s="6" t="s">
        <v>194</v>
      </c>
      <c r="D64" s="6" t="s">
        <v>202</v>
      </c>
      <c r="E64" s="10">
        <v>169248.87</v>
      </c>
      <c r="F64" s="10">
        <v>169248.87</v>
      </c>
      <c r="G64" s="10" t="s">
        <v>61</v>
      </c>
      <c r="H64" s="10" t="s">
        <v>61</v>
      </c>
      <c r="I64" s="10">
        <v>0</v>
      </c>
      <c r="J64" s="10" t="s">
        <v>61</v>
      </c>
      <c r="K64" s="10">
        <v>0</v>
      </c>
      <c r="L64" s="10">
        <v>0</v>
      </c>
      <c r="M64" s="10" t="s">
        <v>61</v>
      </c>
    </row>
    <row r="65" spans="1:13" ht="50.1" customHeight="1" x14ac:dyDescent="0.15">
      <c r="A65" s="7" t="s">
        <v>192</v>
      </c>
      <c r="B65" s="6" t="s">
        <v>203</v>
      </c>
      <c r="C65" s="6" t="s">
        <v>194</v>
      </c>
      <c r="D65" s="6" t="s">
        <v>191</v>
      </c>
      <c r="E65" s="10">
        <v>0</v>
      </c>
      <c r="F65" s="10" t="s">
        <v>61</v>
      </c>
      <c r="G65" s="10" t="s">
        <v>61</v>
      </c>
      <c r="H65" s="10" t="s">
        <v>61</v>
      </c>
      <c r="I65" s="10">
        <v>0</v>
      </c>
      <c r="J65" s="10" t="s">
        <v>61</v>
      </c>
      <c r="K65" s="10">
        <v>0</v>
      </c>
      <c r="L65" s="10">
        <v>0</v>
      </c>
      <c r="M65" s="10" t="s">
        <v>61</v>
      </c>
    </row>
    <row r="66" spans="1:13" ht="50.1" customHeight="1" x14ac:dyDescent="0.15">
      <c r="A66" s="7" t="s">
        <v>192</v>
      </c>
      <c r="B66" s="6" t="s">
        <v>204</v>
      </c>
      <c r="C66" s="6" t="s">
        <v>194</v>
      </c>
      <c r="D66" s="6" t="s">
        <v>205</v>
      </c>
      <c r="E66" s="10">
        <v>0</v>
      </c>
      <c r="F66" s="10" t="s">
        <v>61</v>
      </c>
      <c r="G66" s="10" t="s">
        <v>61</v>
      </c>
      <c r="H66" s="10" t="s">
        <v>61</v>
      </c>
      <c r="I66" s="10">
        <v>0</v>
      </c>
      <c r="J66" s="10" t="s">
        <v>61</v>
      </c>
      <c r="K66" s="10">
        <v>0</v>
      </c>
      <c r="L66" s="10">
        <v>0</v>
      </c>
      <c r="M66" s="10" t="s">
        <v>61</v>
      </c>
    </row>
    <row r="67" spans="1:13" ht="50.1" customHeight="1" x14ac:dyDescent="0.15">
      <c r="A67" s="7" t="s">
        <v>206</v>
      </c>
      <c r="B67" s="6" t="s">
        <v>207</v>
      </c>
      <c r="C67" s="6" t="s">
        <v>208</v>
      </c>
      <c r="D67" s="6"/>
      <c r="E67" s="10">
        <v>0</v>
      </c>
      <c r="F67" s="10" t="s">
        <v>61</v>
      </c>
      <c r="G67" s="10" t="s">
        <v>61</v>
      </c>
      <c r="H67" s="10" t="s">
        <v>61</v>
      </c>
      <c r="I67" s="10">
        <v>0</v>
      </c>
      <c r="J67" s="10" t="s">
        <v>61</v>
      </c>
      <c r="K67" s="10">
        <v>0</v>
      </c>
      <c r="L67" s="10">
        <v>0</v>
      </c>
      <c r="M67" s="10" t="s">
        <v>61</v>
      </c>
    </row>
    <row r="68" spans="1:13" ht="50.1" customHeight="1" x14ac:dyDescent="0.15">
      <c r="A68" s="7" t="s">
        <v>206</v>
      </c>
      <c r="B68" s="6" t="s">
        <v>209</v>
      </c>
      <c r="C68" s="6" t="s">
        <v>208</v>
      </c>
      <c r="D68" s="6" t="s">
        <v>202</v>
      </c>
      <c r="E68" s="10">
        <v>0</v>
      </c>
      <c r="F68" s="10" t="s">
        <v>61</v>
      </c>
      <c r="G68" s="10" t="s">
        <v>61</v>
      </c>
      <c r="H68" s="10" t="s">
        <v>61</v>
      </c>
      <c r="I68" s="10">
        <v>0</v>
      </c>
      <c r="J68" s="10" t="s">
        <v>61</v>
      </c>
      <c r="K68" s="10">
        <v>0</v>
      </c>
      <c r="L68" s="10">
        <v>0</v>
      </c>
      <c r="M68" s="10" t="s">
        <v>61</v>
      </c>
    </row>
    <row r="69" spans="1:13" ht="50.1" customHeight="1" x14ac:dyDescent="0.15">
      <c r="A69" s="7" t="s">
        <v>206</v>
      </c>
      <c r="B69" s="6" t="s">
        <v>210</v>
      </c>
      <c r="C69" s="6" t="s">
        <v>208</v>
      </c>
      <c r="D69" s="6" t="s">
        <v>211</v>
      </c>
      <c r="E69" s="10">
        <v>0</v>
      </c>
      <c r="F69" s="10" t="s">
        <v>61</v>
      </c>
      <c r="G69" s="10" t="s">
        <v>61</v>
      </c>
      <c r="H69" s="10" t="s">
        <v>61</v>
      </c>
      <c r="I69" s="10">
        <v>0</v>
      </c>
      <c r="J69" s="10" t="s">
        <v>61</v>
      </c>
      <c r="K69" s="10">
        <v>0</v>
      </c>
      <c r="L69" s="10">
        <v>0</v>
      </c>
      <c r="M69" s="10" t="s">
        <v>61</v>
      </c>
    </row>
    <row r="70" spans="1:13" ht="50.1" customHeight="1" x14ac:dyDescent="0.15">
      <c r="A70" s="7" t="s">
        <v>206</v>
      </c>
      <c r="B70" s="6" t="s">
        <v>212</v>
      </c>
      <c r="C70" s="6" t="s">
        <v>208</v>
      </c>
      <c r="D70" s="6" t="s">
        <v>205</v>
      </c>
      <c r="E70" s="10">
        <v>0</v>
      </c>
      <c r="F70" s="10" t="s">
        <v>61</v>
      </c>
      <c r="G70" s="10" t="s">
        <v>61</v>
      </c>
      <c r="H70" s="10" t="s">
        <v>61</v>
      </c>
      <c r="I70" s="10">
        <v>0</v>
      </c>
      <c r="J70" s="10" t="s">
        <v>61</v>
      </c>
      <c r="K70" s="10">
        <v>0</v>
      </c>
      <c r="L70" s="10">
        <v>0</v>
      </c>
      <c r="M70" s="10" t="s">
        <v>61</v>
      </c>
    </row>
    <row r="71" spans="1:13" ht="75" customHeight="1" x14ac:dyDescent="0.15">
      <c r="A71" s="7" t="s">
        <v>213</v>
      </c>
      <c r="B71" s="6" t="s">
        <v>214</v>
      </c>
      <c r="C71" s="6" t="s">
        <v>215</v>
      </c>
      <c r="D71" s="6"/>
      <c r="E71" s="10">
        <v>8293586.8099999996</v>
      </c>
      <c r="F71" s="10">
        <v>8280205.6100000003</v>
      </c>
      <c r="G71" s="10" t="s">
        <v>61</v>
      </c>
      <c r="H71" s="10" t="s">
        <v>61</v>
      </c>
      <c r="I71" s="10">
        <v>13381.2</v>
      </c>
      <c r="J71" s="10" t="s">
        <v>61</v>
      </c>
      <c r="K71" s="10">
        <v>8680400</v>
      </c>
      <c r="L71" s="10">
        <v>15100</v>
      </c>
      <c r="M71" s="10" t="s">
        <v>61</v>
      </c>
    </row>
    <row r="72" spans="1:13" ht="38.1" customHeight="1" x14ac:dyDescent="0.15">
      <c r="A72" s="7" t="s">
        <v>216</v>
      </c>
      <c r="B72" s="6" t="s">
        <v>217</v>
      </c>
      <c r="C72" s="6" t="s">
        <v>215</v>
      </c>
      <c r="D72" s="6" t="s">
        <v>218</v>
      </c>
      <c r="E72" s="10">
        <v>8293586.8099999996</v>
      </c>
      <c r="F72" s="10">
        <v>8280205.6100000003</v>
      </c>
      <c r="G72" s="10" t="s">
        <v>61</v>
      </c>
      <c r="H72" s="10" t="s">
        <v>61</v>
      </c>
      <c r="I72" s="10">
        <v>13381.2</v>
      </c>
      <c r="J72" s="10" t="s">
        <v>61</v>
      </c>
      <c r="K72" s="10">
        <v>8680400</v>
      </c>
      <c r="L72" s="10">
        <v>15100</v>
      </c>
      <c r="M72" s="10" t="s">
        <v>61</v>
      </c>
    </row>
    <row r="73" spans="1:13" ht="24.95" customHeight="1" x14ac:dyDescent="0.15">
      <c r="A73" s="7" t="s">
        <v>219</v>
      </c>
      <c r="B73" s="6" t="s">
        <v>220</v>
      </c>
      <c r="C73" s="6" t="s">
        <v>215</v>
      </c>
      <c r="D73" s="6"/>
      <c r="E73" s="10">
        <v>0</v>
      </c>
      <c r="F73" s="10" t="s">
        <v>61</v>
      </c>
      <c r="G73" s="10" t="s">
        <v>61</v>
      </c>
      <c r="H73" s="10" t="s">
        <v>61</v>
      </c>
      <c r="I73" s="10">
        <v>0</v>
      </c>
      <c r="J73" s="10" t="s">
        <v>61</v>
      </c>
      <c r="K73" s="10">
        <v>0</v>
      </c>
      <c r="L73" s="10">
        <v>0</v>
      </c>
      <c r="M73" s="10" t="s">
        <v>61</v>
      </c>
    </row>
    <row r="74" spans="1:13" ht="24.95" customHeight="1" x14ac:dyDescent="0.15">
      <c r="A74" s="7" t="s">
        <v>219</v>
      </c>
      <c r="B74" s="6" t="s">
        <v>221</v>
      </c>
      <c r="C74" s="6" t="s">
        <v>215</v>
      </c>
      <c r="D74" s="6" t="s">
        <v>191</v>
      </c>
      <c r="E74" s="10">
        <v>0</v>
      </c>
      <c r="F74" s="10" t="s">
        <v>61</v>
      </c>
      <c r="G74" s="10" t="s">
        <v>61</v>
      </c>
      <c r="H74" s="10" t="s">
        <v>61</v>
      </c>
      <c r="I74" s="10">
        <v>0</v>
      </c>
      <c r="J74" s="10" t="s">
        <v>61</v>
      </c>
      <c r="K74" s="10">
        <v>0</v>
      </c>
      <c r="L74" s="10">
        <v>0</v>
      </c>
      <c r="M74" s="10" t="s">
        <v>61</v>
      </c>
    </row>
    <row r="75" spans="1:13" ht="24.95" customHeight="1" x14ac:dyDescent="0.15">
      <c r="A75" s="7" t="s">
        <v>219</v>
      </c>
      <c r="B75" s="6" t="s">
        <v>222</v>
      </c>
      <c r="C75" s="6" t="s">
        <v>215</v>
      </c>
      <c r="D75" s="6" t="s">
        <v>223</v>
      </c>
      <c r="E75" s="10">
        <v>0</v>
      </c>
      <c r="F75" s="10" t="s">
        <v>61</v>
      </c>
      <c r="G75" s="10" t="s">
        <v>61</v>
      </c>
      <c r="H75" s="10" t="s">
        <v>61</v>
      </c>
      <c r="I75" s="10">
        <v>0</v>
      </c>
      <c r="J75" s="10" t="s">
        <v>61</v>
      </c>
      <c r="K75" s="10">
        <v>0</v>
      </c>
      <c r="L75" s="10">
        <v>0</v>
      </c>
      <c r="M75" s="10" t="s">
        <v>61</v>
      </c>
    </row>
    <row r="76" spans="1:13" ht="24.95" customHeight="1" x14ac:dyDescent="0.15">
      <c r="A76" s="7" t="s">
        <v>219</v>
      </c>
      <c r="B76" s="6" t="s">
        <v>224</v>
      </c>
      <c r="C76" s="6" t="s">
        <v>215</v>
      </c>
      <c r="D76" s="6" t="s">
        <v>225</v>
      </c>
      <c r="E76" s="10">
        <v>0</v>
      </c>
      <c r="F76" s="10" t="s">
        <v>61</v>
      </c>
      <c r="G76" s="10" t="s">
        <v>61</v>
      </c>
      <c r="H76" s="10" t="s">
        <v>61</v>
      </c>
      <c r="I76" s="10">
        <v>0</v>
      </c>
      <c r="J76" s="10" t="s">
        <v>61</v>
      </c>
      <c r="K76" s="10">
        <v>0</v>
      </c>
      <c r="L76" s="10">
        <v>0</v>
      </c>
      <c r="M76" s="10" t="s">
        <v>61</v>
      </c>
    </row>
    <row r="77" spans="1:13" ht="24.95" customHeight="1" x14ac:dyDescent="0.15">
      <c r="A77" s="7" t="s">
        <v>219</v>
      </c>
      <c r="B77" s="6" t="s">
        <v>226</v>
      </c>
      <c r="C77" s="6" t="s">
        <v>215</v>
      </c>
      <c r="D77" s="6" t="s">
        <v>227</v>
      </c>
      <c r="E77" s="10">
        <v>0</v>
      </c>
      <c r="F77" s="10" t="s">
        <v>61</v>
      </c>
      <c r="G77" s="10" t="s">
        <v>61</v>
      </c>
      <c r="H77" s="10" t="s">
        <v>61</v>
      </c>
      <c r="I77" s="10">
        <v>0</v>
      </c>
      <c r="J77" s="10" t="s">
        <v>61</v>
      </c>
      <c r="K77" s="10">
        <v>0</v>
      </c>
      <c r="L77" s="10">
        <v>0</v>
      </c>
      <c r="M77" s="10" t="s">
        <v>61</v>
      </c>
    </row>
    <row r="78" spans="1:13" ht="24.95" customHeight="1" x14ac:dyDescent="0.15">
      <c r="A78" s="7" t="s">
        <v>219</v>
      </c>
      <c r="B78" s="6" t="s">
        <v>228</v>
      </c>
      <c r="C78" s="6" t="s">
        <v>215</v>
      </c>
      <c r="D78" s="6" t="s">
        <v>202</v>
      </c>
      <c r="E78" s="10">
        <v>0</v>
      </c>
      <c r="F78" s="10" t="s">
        <v>61</v>
      </c>
      <c r="G78" s="10" t="s">
        <v>61</v>
      </c>
      <c r="H78" s="10" t="s">
        <v>61</v>
      </c>
      <c r="I78" s="10">
        <v>0</v>
      </c>
      <c r="J78" s="10" t="s">
        <v>61</v>
      </c>
      <c r="K78" s="10">
        <v>0</v>
      </c>
      <c r="L78" s="10">
        <v>0</v>
      </c>
      <c r="M78" s="10" t="s">
        <v>61</v>
      </c>
    </row>
    <row r="79" spans="1:13" ht="50.1" customHeight="1" x14ac:dyDescent="0.15">
      <c r="A79" s="7" t="s">
        <v>229</v>
      </c>
      <c r="B79" s="6" t="s">
        <v>230</v>
      </c>
      <c r="C79" s="6" t="s">
        <v>104</v>
      </c>
      <c r="D79" s="6"/>
      <c r="E79" s="10" t="s">
        <v>61</v>
      </c>
      <c r="F79" s="10" t="s">
        <v>61</v>
      </c>
      <c r="G79" s="10" t="s">
        <v>61</v>
      </c>
      <c r="H79" s="10" t="s">
        <v>61</v>
      </c>
      <c r="I79" s="10" t="s">
        <v>61</v>
      </c>
      <c r="J79" s="10" t="s">
        <v>61</v>
      </c>
      <c r="K79" s="10" t="s">
        <v>61</v>
      </c>
      <c r="L79" s="10" t="s">
        <v>61</v>
      </c>
      <c r="M79" s="10" t="s">
        <v>61</v>
      </c>
    </row>
    <row r="80" spans="1:13" ht="50.1" customHeight="1" x14ac:dyDescent="0.15">
      <c r="A80" s="7" t="s">
        <v>231</v>
      </c>
      <c r="B80" s="6" t="s">
        <v>232</v>
      </c>
      <c r="C80" s="6" t="s">
        <v>110</v>
      </c>
      <c r="D80" s="6"/>
      <c r="E80" s="10" t="s">
        <v>61</v>
      </c>
      <c r="F80" s="10" t="s">
        <v>61</v>
      </c>
      <c r="G80" s="10" t="s">
        <v>61</v>
      </c>
      <c r="H80" s="10" t="s">
        <v>61</v>
      </c>
      <c r="I80" s="10" t="s">
        <v>61</v>
      </c>
      <c r="J80" s="10" t="s">
        <v>61</v>
      </c>
      <c r="K80" s="10" t="s">
        <v>61</v>
      </c>
      <c r="L80" s="10" t="s">
        <v>61</v>
      </c>
      <c r="M80" s="10" t="s">
        <v>61</v>
      </c>
    </row>
    <row r="81" spans="1:13" ht="75" customHeight="1" x14ac:dyDescent="0.15">
      <c r="A81" s="7" t="s">
        <v>233</v>
      </c>
      <c r="B81" s="6" t="s">
        <v>234</v>
      </c>
      <c r="C81" s="6" t="s">
        <v>119</v>
      </c>
      <c r="D81" s="6"/>
      <c r="E81" s="10" t="s">
        <v>61</v>
      </c>
      <c r="F81" s="10" t="s">
        <v>61</v>
      </c>
      <c r="G81" s="10" t="s">
        <v>61</v>
      </c>
      <c r="H81" s="10" t="s">
        <v>61</v>
      </c>
      <c r="I81" s="10" t="s">
        <v>61</v>
      </c>
      <c r="J81" s="10" t="s">
        <v>61</v>
      </c>
      <c r="K81" s="10" t="s">
        <v>61</v>
      </c>
      <c r="L81" s="10" t="s">
        <v>61</v>
      </c>
      <c r="M81" s="10" t="s">
        <v>61</v>
      </c>
    </row>
    <row r="82" spans="1:13" ht="38.1" customHeight="1" x14ac:dyDescent="0.15">
      <c r="A82" s="7" t="s">
        <v>235</v>
      </c>
      <c r="B82" s="6" t="s">
        <v>236</v>
      </c>
      <c r="C82" s="6" t="s">
        <v>119</v>
      </c>
      <c r="D82" s="6"/>
      <c r="E82" s="10" t="s">
        <v>61</v>
      </c>
      <c r="F82" s="10" t="s">
        <v>61</v>
      </c>
      <c r="G82" s="10" t="s">
        <v>61</v>
      </c>
      <c r="H82" s="10" t="s">
        <v>61</v>
      </c>
      <c r="I82" s="10" t="s">
        <v>61</v>
      </c>
      <c r="J82" s="10" t="s">
        <v>61</v>
      </c>
      <c r="K82" s="10" t="s">
        <v>61</v>
      </c>
      <c r="L82" s="10" t="s">
        <v>61</v>
      </c>
      <c r="M82" s="10" t="s">
        <v>61</v>
      </c>
    </row>
    <row r="83" spans="1:13" ht="24.95" customHeight="1" x14ac:dyDescent="0.15">
      <c r="A83" s="7" t="s">
        <v>237</v>
      </c>
      <c r="B83" s="6" t="s">
        <v>238</v>
      </c>
      <c r="C83" s="6" t="s">
        <v>119</v>
      </c>
      <c r="D83" s="6"/>
      <c r="E83" s="10" t="s">
        <v>61</v>
      </c>
      <c r="F83" s="10" t="s">
        <v>61</v>
      </c>
      <c r="G83" s="10" t="s">
        <v>61</v>
      </c>
      <c r="H83" s="10" t="s">
        <v>61</v>
      </c>
      <c r="I83" s="10" t="s">
        <v>61</v>
      </c>
      <c r="J83" s="10" t="s">
        <v>61</v>
      </c>
      <c r="K83" s="10" t="s">
        <v>61</v>
      </c>
      <c r="L83" s="10" t="s">
        <v>61</v>
      </c>
      <c r="M83" s="10" t="s">
        <v>61</v>
      </c>
    </row>
    <row r="84" spans="1:13" ht="24.95" customHeight="1" x14ac:dyDescent="0.15">
      <c r="A84" s="7" t="s">
        <v>239</v>
      </c>
      <c r="B84" s="6" t="s">
        <v>240</v>
      </c>
      <c r="C84" s="6" t="s">
        <v>241</v>
      </c>
      <c r="D84" s="6"/>
      <c r="E84" s="10">
        <v>0</v>
      </c>
      <c r="F84" s="10" t="s">
        <v>61</v>
      </c>
      <c r="G84" s="10" t="s">
        <v>61</v>
      </c>
      <c r="H84" s="10" t="s">
        <v>61</v>
      </c>
      <c r="I84" s="10">
        <v>0</v>
      </c>
      <c r="J84" s="10" t="s">
        <v>61</v>
      </c>
      <c r="K84" s="10">
        <v>0</v>
      </c>
      <c r="L84" s="10">
        <v>0</v>
      </c>
      <c r="M84" s="10" t="s">
        <v>61</v>
      </c>
    </row>
    <row r="85" spans="1:13" ht="63" customHeight="1" x14ac:dyDescent="0.15">
      <c r="A85" s="7" t="s">
        <v>242</v>
      </c>
      <c r="B85" s="6" t="s">
        <v>243</v>
      </c>
      <c r="C85" s="6" t="s">
        <v>244</v>
      </c>
      <c r="D85" s="6"/>
      <c r="E85" s="10">
        <v>0</v>
      </c>
      <c r="F85" s="10" t="s">
        <v>61</v>
      </c>
      <c r="G85" s="10" t="s">
        <v>61</v>
      </c>
      <c r="H85" s="10" t="s">
        <v>61</v>
      </c>
      <c r="I85" s="10">
        <v>0</v>
      </c>
      <c r="J85" s="10" t="s">
        <v>61</v>
      </c>
      <c r="K85" s="10">
        <v>0</v>
      </c>
      <c r="L85" s="10">
        <v>0</v>
      </c>
      <c r="M85" s="10" t="s">
        <v>61</v>
      </c>
    </row>
    <row r="86" spans="1:13" ht="63" customHeight="1" x14ac:dyDescent="0.15">
      <c r="A86" s="7" t="s">
        <v>245</v>
      </c>
      <c r="B86" s="6" t="s">
        <v>246</v>
      </c>
      <c r="C86" s="6" t="s">
        <v>247</v>
      </c>
      <c r="D86" s="6"/>
      <c r="E86" s="10">
        <v>0</v>
      </c>
      <c r="F86" s="10" t="s">
        <v>61</v>
      </c>
      <c r="G86" s="10" t="s">
        <v>61</v>
      </c>
      <c r="H86" s="10" t="s">
        <v>61</v>
      </c>
      <c r="I86" s="10">
        <v>0</v>
      </c>
      <c r="J86" s="10" t="s">
        <v>61</v>
      </c>
      <c r="K86" s="10">
        <v>0</v>
      </c>
      <c r="L86" s="10">
        <v>0</v>
      </c>
      <c r="M86" s="10" t="s">
        <v>61</v>
      </c>
    </row>
    <row r="87" spans="1:13" ht="50.1" customHeight="1" x14ac:dyDescent="0.15">
      <c r="A87" s="7" t="s">
        <v>248</v>
      </c>
      <c r="B87" s="6" t="s">
        <v>249</v>
      </c>
      <c r="C87" s="6" t="s">
        <v>247</v>
      </c>
      <c r="D87" s="6" t="s">
        <v>250</v>
      </c>
      <c r="E87" s="10">
        <v>0</v>
      </c>
      <c r="F87" s="10" t="s">
        <v>61</v>
      </c>
      <c r="G87" s="10" t="s">
        <v>61</v>
      </c>
      <c r="H87" s="10" t="s">
        <v>61</v>
      </c>
      <c r="I87" s="10">
        <v>0</v>
      </c>
      <c r="J87" s="10" t="s">
        <v>61</v>
      </c>
      <c r="K87" s="10">
        <v>0</v>
      </c>
      <c r="L87" s="10">
        <v>0</v>
      </c>
      <c r="M87" s="10" t="s">
        <v>61</v>
      </c>
    </row>
    <row r="88" spans="1:13" ht="50.1" customHeight="1" x14ac:dyDescent="0.15">
      <c r="A88" s="7" t="s">
        <v>248</v>
      </c>
      <c r="B88" s="6" t="s">
        <v>251</v>
      </c>
      <c r="C88" s="6" t="s">
        <v>247</v>
      </c>
      <c r="D88" s="6" t="s">
        <v>252</v>
      </c>
      <c r="E88" s="10">
        <v>0</v>
      </c>
      <c r="F88" s="10" t="s">
        <v>61</v>
      </c>
      <c r="G88" s="10" t="s">
        <v>61</v>
      </c>
      <c r="H88" s="10" t="s">
        <v>61</v>
      </c>
      <c r="I88" s="10">
        <v>0</v>
      </c>
      <c r="J88" s="10" t="s">
        <v>61</v>
      </c>
      <c r="K88" s="10">
        <v>0</v>
      </c>
      <c r="L88" s="10">
        <v>0</v>
      </c>
      <c r="M88" s="10" t="s">
        <v>61</v>
      </c>
    </row>
    <row r="89" spans="1:13" ht="50.1" customHeight="1" x14ac:dyDescent="0.15">
      <c r="A89" s="7" t="s">
        <v>248</v>
      </c>
      <c r="B89" s="6" t="s">
        <v>253</v>
      </c>
      <c r="C89" s="6" t="s">
        <v>247</v>
      </c>
      <c r="D89" s="6" t="s">
        <v>254</v>
      </c>
      <c r="E89" s="10">
        <v>0</v>
      </c>
      <c r="F89" s="10" t="s">
        <v>61</v>
      </c>
      <c r="G89" s="10" t="s">
        <v>61</v>
      </c>
      <c r="H89" s="10" t="s">
        <v>61</v>
      </c>
      <c r="I89" s="10">
        <v>0</v>
      </c>
      <c r="J89" s="10" t="s">
        <v>61</v>
      </c>
      <c r="K89" s="10">
        <v>0</v>
      </c>
      <c r="L89" s="10">
        <v>0</v>
      </c>
      <c r="M89" s="10" t="s">
        <v>61</v>
      </c>
    </row>
    <row r="90" spans="1:13" ht="50.1" customHeight="1" x14ac:dyDescent="0.15">
      <c r="A90" s="7" t="s">
        <v>248</v>
      </c>
      <c r="B90" s="6" t="s">
        <v>255</v>
      </c>
      <c r="C90" s="6" t="s">
        <v>247</v>
      </c>
      <c r="D90" s="6" t="s">
        <v>225</v>
      </c>
      <c r="E90" s="10">
        <v>0</v>
      </c>
      <c r="F90" s="10" t="s">
        <v>61</v>
      </c>
      <c r="G90" s="10" t="s">
        <v>61</v>
      </c>
      <c r="H90" s="10" t="s">
        <v>61</v>
      </c>
      <c r="I90" s="10">
        <v>0</v>
      </c>
      <c r="J90" s="10" t="s">
        <v>61</v>
      </c>
      <c r="K90" s="10">
        <v>0</v>
      </c>
      <c r="L90" s="10">
        <v>0</v>
      </c>
      <c r="M90" s="10" t="s">
        <v>61</v>
      </c>
    </row>
    <row r="91" spans="1:13" ht="50.1" customHeight="1" x14ac:dyDescent="0.15">
      <c r="A91" s="7" t="s">
        <v>248</v>
      </c>
      <c r="B91" s="6" t="s">
        <v>256</v>
      </c>
      <c r="C91" s="6" t="s">
        <v>247</v>
      </c>
      <c r="D91" s="6" t="s">
        <v>191</v>
      </c>
      <c r="E91" s="10">
        <v>0</v>
      </c>
      <c r="F91" s="10" t="s">
        <v>61</v>
      </c>
      <c r="G91" s="10" t="s">
        <v>61</v>
      </c>
      <c r="H91" s="10" t="s">
        <v>61</v>
      </c>
      <c r="I91" s="10">
        <v>0</v>
      </c>
      <c r="J91" s="10" t="s">
        <v>61</v>
      </c>
      <c r="K91" s="10">
        <v>0</v>
      </c>
      <c r="L91" s="10">
        <v>0</v>
      </c>
      <c r="M91" s="10" t="s">
        <v>61</v>
      </c>
    </row>
    <row r="92" spans="1:13" ht="50.1" customHeight="1" x14ac:dyDescent="0.15">
      <c r="A92" s="7" t="s">
        <v>257</v>
      </c>
      <c r="B92" s="6" t="s">
        <v>258</v>
      </c>
      <c r="C92" s="6" t="s">
        <v>259</v>
      </c>
      <c r="D92" s="6"/>
      <c r="E92" s="10">
        <v>0</v>
      </c>
      <c r="F92" s="10" t="s">
        <v>61</v>
      </c>
      <c r="G92" s="10" t="s">
        <v>61</v>
      </c>
      <c r="H92" s="10" t="s">
        <v>61</v>
      </c>
      <c r="I92" s="10">
        <v>0</v>
      </c>
      <c r="J92" s="10" t="s">
        <v>61</v>
      </c>
      <c r="K92" s="10">
        <v>0</v>
      </c>
      <c r="L92" s="10">
        <v>0</v>
      </c>
      <c r="M92" s="10" t="s">
        <v>61</v>
      </c>
    </row>
    <row r="93" spans="1:13" ht="50.1" customHeight="1" x14ac:dyDescent="0.15">
      <c r="A93" s="7" t="s">
        <v>257</v>
      </c>
      <c r="B93" s="6" t="s">
        <v>260</v>
      </c>
      <c r="C93" s="6" t="s">
        <v>259</v>
      </c>
      <c r="D93" s="6" t="s">
        <v>250</v>
      </c>
      <c r="E93" s="10">
        <v>0</v>
      </c>
      <c r="F93" s="10" t="s">
        <v>61</v>
      </c>
      <c r="G93" s="10" t="s">
        <v>61</v>
      </c>
      <c r="H93" s="10" t="s">
        <v>61</v>
      </c>
      <c r="I93" s="10">
        <v>0</v>
      </c>
      <c r="J93" s="10" t="s">
        <v>61</v>
      </c>
      <c r="K93" s="10">
        <v>0</v>
      </c>
      <c r="L93" s="10">
        <v>0</v>
      </c>
      <c r="M93" s="10" t="s">
        <v>61</v>
      </c>
    </row>
    <row r="94" spans="1:13" ht="50.1" customHeight="1" x14ac:dyDescent="0.15">
      <c r="A94" s="7" t="s">
        <v>257</v>
      </c>
      <c r="B94" s="6" t="s">
        <v>261</v>
      </c>
      <c r="C94" s="6" t="s">
        <v>259</v>
      </c>
      <c r="D94" s="6" t="s">
        <v>211</v>
      </c>
      <c r="E94" s="10">
        <v>0</v>
      </c>
      <c r="F94" s="10" t="s">
        <v>61</v>
      </c>
      <c r="G94" s="10" t="s">
        <v>61</v>
      </c>
      <c r="H94" s="10" t="s">
        <v>61</v>
      </c>
      <c r="I94" s="10">
        <v>0</v>
      </c>
      <c r="J94" s="10" t="s">
        <v>61</v>
      </c>
      <c r="K94" s="10">
        <v>0</v>
      </c>
      <c r="L94" s="10">
        <v>0</v>
      </c>
      <c r="M94" s="10" t="s">
        <v>61</v>
      </c>
    </row>
    <row r="95" spans="1:13" ht="99.95" customHeight="1" x14ac:dyDescent="0.15">
      <c r="A95" s="7" t="s">
        <v>262</v>
      </c>
      <c r="B95" s="6" t="s">
        <v>263</v>
      </c>
      <c r="C95" s="6" t="s">
        <v>264</v>
      </c>
      <c r="D95" s="6" t="s">
        <v>211</v>
      </c>
      <c r="E95" s="10">
        <v>0</v>
      </c>
      <c r="F95" s="10" t="s">
        <v>61</v>
      </c>
      <c r="G95" s="10" t="s">
        <v>61</v>
      </c>
      <c r="H95" s="10" t="s">
        <v>61</v>
      </c>
      <c r="I95" s="10">
        <v>0</v>
      </c>
      <c r="J95" s="10" t="s">
        <v>61</v>
      </c>
      <c r="K95" s="10">
        <v>0</v>
      </c>
      <c r="L95" s="10">
        <v>0</v>
      </c>
      <c r="M95" s="10" t="s">
        <v>61</v>
      </c>
    </row>
    <row r="96" spans="1:13" ht="50.1" customHeight="1" x14ac:dyDescent="0.15">
      <c r="A96" s="7" t="s">
        <v>265</v>
      </c>
      <c r="B96" s="6" t="s">
        <v>266</v>
      </c>
      <c r="C96" s="6" t="s">
        <v>267</v>
      </c>
      <c r="D96" s="6" t="s">
        <v>211</v>
      </c>
      <c r="E96" s="10">
        <v>0</v>
      </c>
      <c r="F96" s="10" t="s">
        <v>61</v>
      </c>
      <c r="G96" s="10" t="s">
        <v>61</v>
      </c>
      <c r="H96" s="10" t="s">
        <v>61</v>
      </c>
      <c r="I96" s="10">
        <v>0</v>
      </c>
      <c r="J96" s="10" t="s">
        <v>61</v>
      </c>
      <c r="K96" s="10">
        <v>0</v>
      </c>
      <c r="L96" s="10">
        <v>0</v>
      </c>
      <c r="M96" s="10" t="s">
        <v>61</v>
      </c>
    </row>
    <row r="97" spans="1:13" ht="24.95" customHeight="1" x14ac:dyDescent="0.15">
      <c r="A97" s="7" t="s">
        <v>268</v>
      </c>
      <c r="B97" s="6" t="s">
        <v>269</v>
      </c>
      <c r="C97" s="6" t="s">
        <v>270</v>
      </c>
      <c r="D97" s="6"/>
      <c r="E97" s="10">
        <v>737982</v>
      </c>
      <c r="F97" s="10">
        <v>734661</v>
      </c>
      <c r="G97" s="10" t="s">
        <v>61</v>
      </c>
      <c r="H97" s="10" t="s">
        <v>61</v>
      </c>
      <c r="I97" s="10">
        <v>3321</v>
      </c>
      <c r="J97" s="10" t="s">
        <v>61</v>
      </c>
      <c r="K97" s="10">
        <v>18481</v>
      </c>
      <c r="L97" s="10">
        <v>0</v>
      </c>
      <c r="M97" s="10" t="s">
        <v>61</v>
      </c>
    </row>
    <row r="98" spans="1:13" ht="38.1" customHeight="1" x14ac:dyDescent="0.15">
      <c r="A98" s="7" t="s">
        <v>271</v>
      </c>
      <c r="B98" s="6" t="s">
        <v>272</v>
      </c>
      <c r="C98" s="6" t="s">
        <v>273</v>
      </c>
      <c r="D98" s="6" t="s">
        <v>274</v>
      </c>
      <c r="E98" s="10">
        <v>716180</v>
      </c>
      <c r="F98" s="10">
        <v>716180</v>
      </c>
      <c r="G98" s="10" t="s">
        <v>61</v>
      </c>
      <c r="H98" s="10" t="s">
        <v>61</v>
      </c>
      <c r="I98" s="10">
        <v>0</v>
      </c>
      <c r="J98" s="10" t="s">
        <v>61</v>
      </c>
      <c r="K98" s="10">
        <v>0</v>
      </c>
      <c r="L98" s="10">
        <v>0</v>
      </c>
      <c r="M98" s="10" t="s">
        <v>61</v>
      </c>
    </row>
    <row r="99" spans="1:13" ht="75" customHeight="1" x14ac:dyDescent="0.15">
      <c r="A99" s="7" t="s">
        <v>275</v>
      </c>
      <c r="B99" s="6" t="s">
        <v>276</v>
      </c>
      <c r="C99" s="6" t="s">
        <v>277</v>
      </c>
      <c r="D99" s="6"/>
      <c r="E99" s="10">
        <v>21802</v>
      </c>
      <c r="F99" s="10">
        <v>18481</v>
      </c>
      <c r="G99" s="10" t="s">
        <v>61</v>
      </c>
      <c r="H99" s="10" t="s">
        <v>61</v>
      </c>
      <c r="I99" s="10">
        <v>3321</v>
      </c>
      <c r="J99" s="10" t="s">
        <v>61</v>
      </c>
      <c r="K99" s="10">
        <v>18481</v>
      </c>
      <c r="L99" s="10">
        <v>0</v>
      </c>
      <c r="M99" s="10" t="s">
        <v>61</v>
      </c>
    </row>
    <row r="100" spans="1:13" ht="75" customHeight="1" x14ac:dyDescent="0.15">
      <c r="A100" s="7" t="s">
        <v>275</v>
      </c>
      <c r="B100" s="6" t="s">
        <v>278</v>
      </c>
      <c r="C100" s="6" t="s">
        <v>277</v>
      </c>
      <c r="D100" s="6" t="s">
        <v>274</v>
      </c>
      <c r="E100" s="10">
        <v>21802</v>
      </c>
      <c r="F100" s="10">
        <v>18481</v>
      </c>
      <c r="G100" s="10" t="s">
        <v>61</v>
      </c>
      <c r="H100" s="10" t="s">
        <v>61</v>
      </c>
      <c r="I100" s="10">
        <v>3321</v>
      </c>
      <c r="J100" s="10" t="s">
        <v>61</v>
      </c>
      <c r="K100" s="10">
        <v>18481</v>
      </c>
      <c r="L100" s="10">
        <v>0</v>
      </c>
      <c r="M100" s="10" t="s">
        <v>61</v>
      </c>
    </row>
    <row r="101" spans="1:13" ht="75" customHeight="1" x14ac:dyDescent="0.15">
      <c r="A101" s="7" t="s">
        <v>275</v>
      </c>
      <c r="B101" s="6" t="s">
        <v>279</v>
      </c>
      <c r="C101" s="6" t="s">
        <v>277</v>
      </c>
      <c r="D101" s="6" t="s">
        <v>280</v>
      </c>
      <c r="E101" s="10">
        <v>0</v>
      </c>
      <c r="F101" s="10" t="s">
        <v>61</v>
      </c>
      <c r="G101" s="10" t="s">
        <v>61</v>
      </c>
      <c r="H101" s="10" t="s">
        <v>61</v>
      </c>
      <c r="I101" s="10">
        <v>0</v>
      </c>
      <c r="J101" s="10" t="s">
        <v>61</v>
      </c>
      <c r="K101" s="10">
        <v>0</v>
      </c>
      <c r="L101" s="10">
        <v>0</v>
      </c>
      <c r="M101" s="10" t="s">
        <v>61</v>
      </c>
    </row>
    <row r="102" spans="1:13" ht="50.1" customHeight="1" x14ac:dyDescent="0.15">
      <c r="A102" s="7" t="s">
        <v>281</v>
      </c>
      <c r="B102" s="6" t="s">
        <v>282</v>
      </c>
      <c r="C102" s="6" t="s">
        <v>283</v>
      </c>
      <c r="D102" s="6"/>
      <c r="E102" s="10">
        <v>0</v>
      </c>
      <c r="F102" s="10" t="s">
        <v>61</v>
      </c>
      <c r="G102" s="10" t="s">
        <v>61</v>
      </c>
      <c r="H102" s="10" t="s">
        <v>61</v>
      </c>
      <c r="I102" s="10">
        <v>0</v>
      </c>
      <c r="J102" s="10" t="s">
        <v>61</v>
      </c>
      <c r="K102" s="10">
        <v>0</v>
      </c>
      <c r="L102" s="10">
        <v>0</v>
      </c>
      <c r="M102" s="10" t="s">
        <v>61</v>
      </c>
    </row>
    <row r="103" spans="1:13" ht="50.1" customHeight="1" x14ac:dyDescent="0.15">
      <c r="A103" s="7" t="s">
        <v>281</v>
      </c>
      <c r="B103" s="6" t="s">
        <v>284</v>
      </c>
      <c r="C103" s="6" t="s">
        <v>283</v>
      </c>
      <c r="D103" s="6" t="s">
        <v>274</v>
      </c>
      <c r="E103" s="10">
        <v>0</v>
      </c>
      <c r="F103" s="10" t="s">
        <v>61</v>
      </c>
      <c r="G103" s="10" t="s">
        <v>61</v>
      </c>
      <c r="H103" s="10" t="s">
        <v>61</v>
      </c>
      <c r="I103" s="10">
        <v>0</v>
      </c>
      <c r="J103" s="10" t="s">
        <v>61</v>
      </c>
      <c r="K103" s="10">
        <v>0</v>
      </c>
      <c r="L103" s="10">
        <v>0</v>
      </c>
      <c r="M103" s="10" t="s">
        <v>61</v>
      </c>
    </row>
    <row r="104" spans="1:13" ht="50.1" customHeight="1" x14ac:dyDescent="0.15">
      <c r="A104" s="7" t="s">
        <v>281</v>
      </c>
      <c r="B104" s="6" t="s">
        <v>285</v>
      </c>
      <c r="C104" s="6" t="s">
        <v>283</v>
      </c>
      <c r="D104" s="6" t="s">
        <v>280</v>
      </c>
      <c r="E104" s="10">
        <v>0</v>
      </c>
      <c r="F104" s="10" t="s">
        <v>61</v>
      </c>
      <c r="G104" s="10" t="s">
        <v>61</v>
      </c>
      <c r="H104" s="10" t="s">
        <v>61</v>
      </c>
      <c r="I104" s="10">
        <v>0</v>
      </c>
      <c r="J104" s="10" t="s">
        <v>61</v>
      </c>
      <c r="K104" s="10">
        <v>0</v>
      </c>
      <c r="L104" s="10">
        <v>0</v>
      </c>
      <c r="M104" s="10" t="s">
        <v>61</v>
      </c>
    </row>
    <row r="105" spans="1:13" ht="50.1" customHeight="1" x14ac:dyDescent="0.15">
      <c r="A105" s="7" t="s">
        <v>281</v>
      </c>
      <c r="B105" s="6" t="s">
        <v>286</v>
      </c>
      <c r="C105" s="6" t="s">
        <v>283</v>
      </c>
      <c r="D105" s="6" t="s">
        <v>287</v>
      </c>
      <c r="E105" s="10">
        <v>0</v>
      </c>
      <c r="F105" s="10" t="s">
        <v>61</v>
      </c>
      <c r="G105" s="10" t="s">
        <v>61</v>
      </c>
      <c r="H105" s="10" t="s">
        <v>61</v>
      </c>
      <c r="I105" s="10">
        <v>0</v>
      </c>
      <c r="J105" s="10" t="s">
        <v>61</v>
      </c>
      <c r="K105" s="10">
        <v>0</v>
      </c>
      <c r="L105" s="10">
        <v>0</v>
      </c>
      <c r="M105" s="10" t="s">
        <v>61</v>
      </c>
    </row>
    <row r="106" spans="1:13" ht="50.1" customHeight="1" x14ac:dyDescent="0.15">
      <c r="A106" s="7" t="s">
        <v>281</v>
      </c>
      <c r="B106" s="6" t="s">
        <v>288</v>
      </c>
      <c r="C106" s="6" t="s">
        <v>283</v>
      </c>
      <c r="D106" s="6" t="s">
        <v>289</v>
      </c>
      <c r="E106" s="10">
        <v>0</v>
      </c>
      <c r="F106" s="10" t="s">
        <v>61</v>
      </c>
      <c r="G106" s="10" t="s">
        <v>61</v>
      </c>
      <c r="H106" s="10" t="s">
        <v>61</v>
      </c>
      <c r="I106" s="10">
        <v>0</v>
      </c>
      <c r="J106" s="10" t="s">
        <v>61</v>
      </c>
      <c r="K106" s="10">
        <v>0</v>
      </c>
      <c r="L106" s="10">
        <v>0</v>
      </c>
      <c r="M106" s="10" t="s">
        <v>61</v>
      </c>
    </row>
    <row r="107" spans="1:13" ht="50.1" customHeight="1" x14ac:dyDescent="0.15">
      <c r="A107" s="7" t="s">
        <v>281</v>
      </c>
      <c r="B107" s="6" t="s">
        <v>290</v>
      </c>
      <c r="C107" s="6" t="s">
        <v>283</v>
      </c>
      <c r="D107" s="6" t="s">
        <v>211</v>
      </c>
      <c r="E107" s="10">
        <v>0</v>
      </c>
      <c r="F107" s="10" t="s">
        <v>61</v>
      </c>
      <c r="G107" s="10" t="s">
        <v>61</v>
      </c>
      <c r="H107" s="10" t="s">
        <v>61</v>
      </c>
      <c r="I107" s="10">
        <v>0</v>
      </c>
      <c r="J107" s="10" t="s">
        <v>61</v>
      </c>
      <c r="K107" s="10">
        <v>0</v>
      </c>
      <c r="L107" s="10">
        <v>0</v>
      </c>
      <c r="M107" s="10" t="s">
        <v>61</v>
      </c>
    </row>
    <row r="108" spans="1:13" ht="50.1" customHeight="1" x14ac:dyDescent="0.15">
      <c r="A108" s="7" t="s">
        <v>281</v>
      </c>
      <c r="B108" s="6" t="s">
        <v>291</v>
      </c>
      <c r="C108" s="6" t="s">
        <v>283</v>
      </c>
      <c r="D108" s="6" t="s">
        <v>292</v>
      </c>
      <c r="E108" s="10">
        <v>0</v>
      </c>
      <c r="F108" s="10" t="s">
        <v>61</v>
      </c>
      <c r="G108" s="10" t="s">
        <v>61</v>
      </c>
      <c r="H108" s="10" t="s">
        <v>61</v>
      </c>
      <c r="I108" s="10">
        <v>0</v>
      </c>
      <c r="J108" s="10" t="s">
        <v>61</v>
      </c>
      <c r="K108" s="10">
        <v>0</v>
      </c>
      <c r="L108" s="10">
        <v>0</v>
      </c>
      <c r="M108" s="10" t="s">
        <v>61</v>
      </c>
    </row>
    <row r="109" spans="1:13" ht="50.1" customHeight="1" x14ac:dyDescent="0.15">
      <c r="A109" s="7" t="s">
        <v>293</v>
      </c>
      <c r="B109" s="6" t="s">
        <v>294</v>
      </c>
      <c r="C109" s="6" t="s">
        <v>60</v>
      </c>
      <c r="D109" s="6"/>
      <c r="E109" s="10" t="s">
        <v>61</v>
      </c>
      <c r="F109" s="10" t="s">
        <v>61</v>
      </c>
      <c r="G109" s="10" t="s">
        <v>61</v>
      </c>
      <c r="H109" s="10" t="s">
        <v>61</v>
      </c>
      <c r="I109" s="10" t="s">
        <v>61</v>
      </c>
      <c r="J109" s="10" t="s">
        <v>61</v>
      </c>
      <c r="K109" s="10" t="s">
        <v>61</v>
      </c>
      <c r="L109" s="10" t="s">
        <v>61</v>
      </c>
      <c r="M109" s="10" t="s">
        <v>61</v>
      </c>
    </row>
    <row r="110" spans="1:13" ht="63" customHeight="1" x14ac:dyDescent="0.15">
      <c r="A110" s="7" t="s">
        <v>295</v>
      </c>
      <c r="B110" s="6" t="s">
        <v>296</v>
      </c>
      <c r="C110" s="6" t="s">
        <v>297</v>
      </c>
      <c r="D110" s="6"/>
      <c r="E110" s="10" t="s">
        <v>61</v>
      </c>
      <c r="F110" s="10" t="s">
        <v>61</v>
      </c>
      <c r="G110" s="10" t="s">
        <v>61</v>
      </c>
      <c r="H110" s="10" t="s">
        <v>61</v>
      </c>
      <c r="I110" s="10" t="s">
        <v>61</v>
      </c>
      <c r="J110" s="10" t="s">
        <v>61</v>
      </c>
      <c r="K110" s="10" t="s">
        <v>61</v>
      </c>
      <c r="L110" s="10" t="s">
        <v>61</v>
      </c>
      <c r="M110" s="10" t="s">
        <v>61</v>
      </c>
    </row>
    <row r="111" spans="1:13" ht="24.95" customHeight="1" x14ac:dyDescent="0.15">
      <c r="A111" s="7" t="s">
        <v>298</v>
      </c>
      <c r="B111" s="6" t="s">
        <v>299</v>
      </c>
      <c r="C111" s="6" t="s">
        <v>300</v>
      </c>
      <c r="D111" s="6"/>
      <c r="E111" s="10" t="s">
        <v>61</v>
      </c>
      <c r="F111" s="10" t="s">
        <v>61</v>
      </c>
      <c r="G111" s="10" t="s">
        <v>61</v>
      </c>
      <c r="H111" s="10" t="s">
        <v>61</v>
      </c>
      <c r="I111" s="10" t="s">
        <v>61</v>
      </c>
      <c r="J111" s="10" t="s">
        <v>61</v>
      </c>
      <c r="K111" s="10" t="s">
        <v>61</v>
      </c>
      <c r="L111" s="10" t="s">
        <v>61</v>
      </c>
      <c r="M111" s="10" t="s">
        <v>61</v>
      </c>
    </row>
    <row r="112" spans="1:13" ht="75" customHeight="1" x14ac:dyDescent="0.15">
      <c r="A112" s="7" t="s">
        <v>301</v>
      </c>
      <c r="B112" s="6" t="s">
        <v>302</v>
      </c>
      <c r="C112" s="6" t="s">
        <v>303</v>
      </c>
      <c r="D112" s="6"/>
      <c r="E112" s="10" t="s">
        <v>61</v>
      </c>
      <c r="F112" s="10" t="s">
        <v>61</v>
      </c>
      <c r="G112" s="10" t="s">
        <v>61</v>
      </c>
      <c r="H112" s="10" t="s">
        <v>61</v>
      </c>
      <c r="I112" s="10" t="s">
        <v>61</v>
      </c>
      <c r="J112" s="10" t="s">
        <v>61</v>
      </c>
      <c r="K112" s="10" t="s">
        <v>61</v>
      </c>
      <c r="L112" s="10" t="s">
        <v>61</v>
      </c>
      <c r="M112" s="10" t="s">
        <v>61</v>
      </c>
    </row>
    <row r="113" spans="1:13" ht="50.1" customHeight="1" x14ac:dyDescent="0.15">
      <c r="A113" s="7" t="s">
        <v>304</v>
      </c>
      <c r="B113" s="6" t="s">
        <v>305</v>
      </c>
      <c r="C113" s="6" t="s">
        <v>60</v>
      </c>
      <c r="D113" s="6"/>
      <c r="E113" s="10">
        <v>0</v>
      </c>
      <c r="F113" s="10" t="s">
        <v>61</v>
      </c>
      <c r="G113" s="10" t="s">
        <v>61</v>
      </c>
      <c r="H113" s="10" t="s">
        <v>61</v>
      </c>
      <c r="I113" s="10">
        <v>0</v>
      </c>
      <c r="J113" s="10" t="s">
        <v>61</v>
      </c>
      <c r="K113" s="10">
        <v>0</v>
      </c>
      <c r="L113" s="10">
        <v>0</v>
      </c>
      <c r="M113" s="10" t="s">
        <v>61</v>
      </c>
    </row>
    <row r="114" spans="1:13" ht="75" customHeight="1" x14ac:dyDescent="0.15">
      <c r="A114" s="7" t="s">
        <v>306</v>
      </c>
      <c r="B114" s="6" t="s">
        <v>307</v>
      </c>
      <c r="C114" s="6" t="s">
        <v>308</v>
      </c>
      <c r="D114" s="6"/>
      <c r="E114" s="10">
        <v>0</v>
      </c>
      <c r="F114" s="10" t="s">
        <v>61</v>
      </c>
      <c r="G114" s="10" t="s">
        <v>61</v>
      </c>
      <c r="H114" s="10" t="s">
        <v>61</v>
      </c>
      <c r="I114" s="10">
        <v>0</v>
      </c>
      <c r="J114" s="10" t="s">
        <v>61</v>
      </c>
      <c r="K114" s="10">
        <v>0</v>
      </c>
      <c r="L114" s="10">
        <v>0</v>
      </c>
      <c r="M114" s="10" t="s">
        <v>61</v>
      </c>
    </row>
    <row r="115" spans="1:13" ht="75" customHeight="1" x14ac:dyDescent="0.15">
      <c r="A115" s="7" t="s">
        <v>306</v>
      </c>
      <c r="B115" s="6" t="s">
        <v>309</v>
      </c>
      <c r="C115" s="6" t="s">
        <v>308</v>
      </c>
      <c r="D115" s="6" t="s">
        <v>287</v>
      </c>
      <c r="E115" s="10">
        <v>0</v>
      </c>
      <c r="F115" s="10" t="s">
        <v>61</v>
      </c>
      <c r="G115" s="10" t="s">
        <v>61</v>
      </c>
      <c r="H115" s="10" t="s">
        <v>61</v>
      </c>
      <c r="I115" s="10">
        <v>0</v>
      </c>
      <c r="J115" s="10" t="s">
        <v>61</v>
      </c>
      <c r="K115" s="10">
        <v>0</v>
      </c>
      <c r="L115" s="10">
        <v>0</v>
      </c>
      <c r="M115" s="10" t="s">
        <v>61</v>
      </c>
    </row>
    <row r="116" spans="1:13" ht="75" customHeight="1" x14ac:dyDescent="0.15">
      <c r="A116" s="7" t="s">
        <v>306</v>
      </c>
      <c r="B116" s="6" t="s">
        <v>310</v>
      </c>
      <c r="C116" s="6" t="s">
        <v>308</v>
      </c>
      <c r="D116" s="6" t="s">
        <v>211</v>
      </c>
      <c r="E116" s="10">
        <v>0</v>
      </c>
      <c r="F116" s="10" t="s">
        <v>61</v>
      </c>
      <c r="G116" s="10" t="s">
        <v>61</v>
      </c>
      <c r="H116" s="10" t="s">
        <v>61</v>
      </c>
      <c r="I116" s="10">
        <v>0</v>
      </c>
      <c r="J116" s="10" t="s">
        <v>61</v>
      </c>
      <c r="K116" s="10">
        <v>0</v>
      </c>
      <c r="L116" s="10">
        <v>0</v>
      </c>
      <c r="M116" s="10" t="s">
        <v>61</v>
      </c>
    </row>
    <row r="117" spans="1:13" ht="75" customHeight="1" x14ac:dyDescent="0.15">
      <c r="A117" s="7" t="s">
        <v>306</v>
      </c>
      <c r="B117" s="6" t="s">
        <v>311</v>
      </c>
      <c r="C117" s="6" t="s">
        <v>308</v>
      </c>
      <c r="D117" s="6" t="s">
        <v>292</v>
      </c>
      <c r="E117" s="10">
        <v>0</v>
      </c>
      <c r="F117" s="10" t="s">
        <v>61</v>
      </c>
      <c r="G117" s="10" t="s">
        <v>61</v>
      </c>
      <c r="H117" s="10" t="s">
        <v>61</v>
      </c>
      <c r="I117" s="10">
        <v>0</v>
      </c>
      <c r="J117" s="10" t="s">
        <v>61</v>
      </c>
      <c r="K117" s="10">
        <v>0</v>
      </c>
      <c r="L117" s="10">
        <v>0</v>
      </c>
      <c r="M117" s="10" t="s">
        <v>61</v>
      </c>
    </row>
    <row r="118" spans="1:13" ht="24.95" customHeight="1" x14ac:dyDescent="0.15">
      <c r="A118" s="7" t="s">
        <v>312</v>
      </c>
      <c r="B118" s="6" t="s">
        <v>313</v>
      </c>
      <c r="C118" s="6" t="s">
        <v>60</v>
      </c>
      <c r="D118" s="6"/>
      <c r="E118" s="10">
        <v>7765935.6200000001</v>
      </c>
      <c r="F118" s="10">
        <v>6881216.0099999998</v>
      </c>
      <c r="G118" s="10">
        <v>230000</v>
      </c>
      <c r="H118" s="10" t="s">
        <v>61</v>
      </c>
      <c r="I118" s="10">
        <v>654719.61</v>
      </c>
      <c r="J118" s="10" t="s">
        <v>61</v>
      </c>
      <c r="K118" s="10">
        <v>2097819</v>
      </c>
      <c r="L118" s="10">
        <v>334900</v>
      </c>
      <c r="M118" s="10" t="s">
        <v>61</v>
      </c>
    </row>
    <row r="119" spans="1:13" ht="63" customHeight="1" x14ac:dyDescent="0.15">
      <c r="A119" s="7" t="s">
        <v>314</v>
      </c>
      <c r="B119" s="6" t="s">
        <v>315</v>
      </c>
      <c r="C119" s="6" t="s">
        <v>316</v>
      </c>
      <c r="D119" s="6"/>
      <c r="E119" s="10" t="s">
        <v>61</v>
      </c>
      <c r="F119" s="10" t="s">
        <v>61</v>
      </c>
      <c r="G119" s="10" t="s">
        <v>61</v>
      </c>
      <c r="H119" s="10" t="s">
        <v>61</v>
      </c>
      <c r="I119" s="10" t="s">
        <v>61</v>
      </c>
      <c r="J119" s="10" t="s">
        <v>61</v>
      </c>
      <c r="K119" s="10" t="s">
        <v>61</v>
      </c>
      <c r="L119" s="10" t="s">
        <v>61</v>
      </c>
      <c r="M119" s="10" t="s">
        <v>61</v>
      </c>
    </row>
    <row r="120" spans="1:13" ht="50.1" customHeight="1" x14ac:dyDescent="0.15">
      <c r="A120" s="7" t="s">
        <v>317</v>
      </c>
      <c r="B120" s="6" t="s">
        <v>318</v>
      </c>
      <c r="C120" s="6" t="s">
        <v>319</v>
      </c>
      <c r="D120" s="6"/>
      <c r="E120" s="10" t="s">
        <v>61</v>
      </c>
      <c r="F120" s="10" t="s">
        <v>61</v>
      </c>
      <c r="G120" s="10" t="s">
        <v>61</v>
      </c>
      <c r="H120" s="10" t="s">
        <v>61</v>
      </c>
      <c r="I120" s="10" t="s">
        <v>61</v>
      </c>
      <c r="J120" s="10" t="s">
        <v>61</v>
      </c>
      <c r="K120" s="10" t="s">
        <v>61</v>
      </c>
      <c r="L120" s="10" t="s">
        <v>61</v>
      </c>
      <c r="M120" s="10" t="s">
        <v>61</v>
      </c>
    </row>
    <row r="121" spans="1:13" ht="50.1" customHeight="1" x14ac:dyDescent="0.15">
      <c r="A121" s="7" t="s">
        <v>320</v>
      </c>
      <c r="B121" s="6" t="s">
        <v>321</v>
      </c>
      <c r="C121" s="6" t="s">
        <v>322</v>
      </c>
      <c r="D121" s="6"/>
      <c r="E121" s="10">
        <v>0</v>
      </c>
      <c r="F121" s="10" t="s">
        <v>61</v>
      </c>
      <c r="G121" s="10">
        <v>0</v>
      </c>
      <c r="H121" s="10" t="s">
        <v>61</v>
      </c>
      <c r="I121" s="10">
        <v>0</v>
      </c>
      <c r="J121" s="10" t="s">
        <v>61</v>
      </c>
      <c r="K121" s="10">
        <v>0</v>
      </c>
      <c r="L121" s="10">
        <v>0</v>
      </c>
      <c r="M121" s="10" t="s">
        <v>61</v>
      </c>
    </row>
    <row r="122" spans="1:13" ht="50.1" customHeight="1" x14ac:dyDescent="0.15">
      <c r="A122" s="7" t="s">
        <v>320</v>
      </c>
      <c r="B122" s="6" t="s">
        <v>323</v>
      </c>
      <c r="C122" s="6" t="s">
        <v>322</v>
      </c>
      <c r="D122" s="6" t="s">
        <v>324</v>
      </c>
      <c r="E122" s="10">
        <v>0</v>
      </c>
      <c r="F122" s="10" t="s">
        <v>61</v>
      </c>
      <c r="G122" s="10">
        <v>0</v>
      </c>
      <c r="H122" s="10" t="s">
        <v>61</v>
      </c>
      <c r="I122" s="10">
        <v>0</v>
      </c>
      <c r="J122" s="10" t="s">
        <v>61</v>
      </c>
      <c r="K122" s="10">
        <v>0</v>
      </c>
      <c r="L122" s="10">
        <v>0</v>
      </c>
      <c r="M122" s="10" t="s">
        <v>61</v>
      </c>
    </row>
    <row r="123" spans="1:13" ht="50.1" customHeight="1" x14ac:dyDescent="0.15">
      <c r="A123" s="7" t="s">
        <v>320</v>
      </c>
      <c r="B123" s="6" t="s">
        <v>325</v>
      </c>
      <c r="C123" s="6" t="s">
        <v>322</v>
      </c>
      <c r="D123" s="6" t="s">
        <v>202</v>
      </c>
      <c r="E123" s="10">
        <v>0</v>
      </c>
      <c r="F123" s="10" t="s">
        <v>61</v>
      </c>
      <c r="G123" s="10" t="s">
        <v>61</v>
      </c>
      <c r="H123" s="10" t="s">
        <v>61</v>
      </c>
      <c r="I123" s="10">
        <v>0</v>
      </c>
      <c r="J123" s="10" t="s">
        <v>61</v>
      </c>
      <c r="K123" s="10">
        <v>0</v>
      </c>
      <c r="L123" s="10">
        <v>0</v>
      </c>
      <c r="M123" s="10" t="s">
        <v>61</v>
      </c>
    </row>
    <row r="124" spans="1:13" ht="50.1" customHeight="1" x14ac:dyDescent="0.15">
      <c r="A124" s="7" t="s">
        <v>320</v>
      </c>
      <c r="B124" s="6" t="s">
        <v>326</v>
      </c>
      <c r="C124" s="6" t="s">
        <v>322</v>
      </c>
      <c r="D124" s="6" t="s">
        <v>327</v>
      </c>
      <c r="E124" s="10">
        <v>0</v>
      </c>
      <c r="F124" s="10" t="s">
        <v>61</v>
      </c>
      <c r="G124" s="10" t="s">
        <v>61</v>
      </c>
      <c r="H124" s="10" t="s">
        <v>61</v>
      </c>
      <c r="I124" s="10">
        <v>0</v>
      </c>
      <c r="J124" s="10" t="s">
        <v>61</v>
      </c>
      <c r="K124" s="10">
        <v>0</v>
      </c>
      <c r="L124" s="10">
        <v>0</v>
      </c>
      <c r="M124" s="10" t="s">
        <v>61</v>
      </c>
    </row>
    <row r="125" spans="1:13" ht="24.95" customHeight="1" x14ac:dyDescent="0.15">
      <c r="A125" s="7" t="s">
        <v>328</v>
      </c>
      <c r="B125" s="6" t="s">
        <v>329</v>
      </c>
      <c r="C125" s="6" t="s">
        <v>330</v>
      </c>
      <c r="D125" s="6"/>
      <c r="E125" s="10">
        <v>7219599.4000000004</v>
      </c>
      <c r="F125" s="10">
        <v>6334879.79</v>
      </c>
      <c r="G125" s="10">
        <v>230000</v>
      </c>
      <c r="H125" s="10" t="s">
        <v>61</v>
      </c>
      <c r="I125" s="10">
        <v>654719.61</v>
      </c>
      <c r="J125" s="10" t="s">
        <v>61</v>
      </c>
      <c r="K125" s="10">
        <v>1405677.57</v>
      </c>
      <c r="L125" s="10">
        <v>334900</v>
      </c>
      <c r="M125" s="10" t="s">
        <v>61</v>
      </c>
    </row>
    <row r="126" spans="1:13" ht="24.95" customHeight="1" x14ac:dyDescent="0.15">
      <c r="A126" s="7" t="s">
        <v>331</v>
      </c>
      <c r="B126" s="6"/>
      <c r="C126" s="6"/>
      <c r="D126" s="6"/>
      <c r="E126" s="10" t="s">
        <v>61</v>
      </c>
      <c r="F126" s="10" t="s">
        <v>61</v>
      </c>
      <c r="G126" s="10" t="s">
        <v>61</v>
      </c>
      <c r="H126" s="10" t="s">
        <v>61</v>
      </c>
      <c r="I126" s="10" t="s">
        <v>61</v>
      </c>
      <c r="J126" s="10" t="s">
        <v>61</v>
      </c>
      <c r="K126" s="10" t="s">
        <v>61</v>
      </c>
      <c r="L126" s="10" t="s">
        <v>61</v>
      </c>
      <c r="M126" s="10" t="s">
        <v>61</v>
      </c>
    </row>
    <row r="127" spans="1:13" ht="24.95" customHeight="1" x14ac:dyDescent="0.15">
      <c r="A127" s="7" t="s">
        <v>332</v>
      </c>
      <c r="B127" s="6" t="s">
        <v>333</v>
      </c>
      <c r="C127" s="6" t="s">
        <v>330</v>
      </c>
      <c r="D127" s="6" t="s">
        <v>200</v>
      </c>
      <c r="E127" s="10">
        <v>927475.58</v>
      </c>
      <c r="F127" s="10">
        <v>927475.58</v>
      </c>
      <c r="G127" s="10" t="s">
        <v>61</v>
      </c>
      <c r="H127" s="10" t="s">
        <v>61</v>
      </c>
      <c r="I127" s="10">
        <v>0</v>
      </c>
      <c r="J127" s="10" t="s">
        <v>61</v>
      </c>
      <c r="K127" s="10">
        <v>309875.76</v>
      </c>
      <c r="L127" s="10">
        <v>0</v>
      </c>
      <c r="M127" s="10" t="s">
        <v>61</v>
      </c>
    </row>
    <row r="128" spans="1:13" ht="24.95" customHeight="1" x14ac:dyDescent="0.15">
      <c r="A128" s="7" t="s">
        <v>334</v>
      </c>
      <c r="B128" s="6" t="s">
        <v>335</v>
      </c>
      <c r="C128" s="6" t="s">
        <v>330</v>
      </c>
      <c r="D128" s="6" t="s">
        <v>205</v>
      </c>
      <c r="E128" s="10">
        <v>585</v>
      </c>
      <c r="F128" s="10">
        <v>585</v>
      </c>
      <c r="G128" s="10" t="s">
        <v>61</v>
      </c>
      <c r="H128" s="10" t="s">
        <v>61</v>
      </c>
      <c r="I128" s="10">
        <v>0</v>
      </c>
      <c r="J128" s="10" t="s">
        <v>61</v>
      </c>
      <c r="K128" s="10">
        <v>0</v>
      </c>
      <c r="L128" s="10">
        <v>0</v>
      </c>
      <c r="M128" s="10" t="s">
        <v>61</v>
      </c>
    </row>
    <row r="129" spans="1:13" ht="24.95" customHeight="1" x14ac:dyDescent="0.15">
      <c r="A129" s="7" t="s">
        <v>336</v>
      </c>
      <c r="B129" s="6" t="s">
        <v>337</v>
      </c>
      <c r="C129" s="6" t="s">
        <v>330</v>
      </c>
      <c r="D129" s="6" t="s">
        <v>338</v>
      </c>
      <c r="E129" s="10">
        <v>93562.880000000005</v>
      </c>
      <c r="F129" s="10">
        <v>93562.880000000005</v>
      </c>
      <c r="G129" s="10" t="s">
        <v>61</v>
      </c>
      <c r="H129" s="10" t="s">
        <v>61</v>
      </c>
      <c r="I129" s="10">
        <v>0</v>
      </c>
      <c r="J129" s="10" t="s">
        <v>61</v>
      </c>
      <c r="K129" s="10">
        <v>21544.75</v>
      </c>
      <c r="L129" s="10">
        <v>0</v>
      </c>
      <c r="M129" s="10" t="s">
        <v>61</v>
      </c>
    </row>
    <row r="130" spans="1:13" ht="24.95" customHeight="1" x14ac:dyDescent="0.15">
      <c r="A130" s="7" t="s">
        <v>339</v>
      </c>
      <c r="B130" s="6" t="s">
        <v>340</v>
      </c>
      <c r="C130" s="6" t="s">
        <v>330</v>
      </c>
      <c r="D130" s="6" t="s">
        <v>341</v>
      </c>
      <c r="E130" s="10">
        <v>452588.16</v>
      </c>
      <c r="F130" s="10">
        <v>452588.16</v>
      </c>
      <c r="G130" s="10" t="s">
        <v>61</v>
      </c>
      <c r="H130" s="10" t="s">
        <v>61</v>
      </c>
      <c r="I130" s="10">
        <v>0</v>
      </c>
      <c r="J130" s="10" t="s">
        <v>61</v>
      </c>
      <c r="K130" s="10">
        <v>0</v>
      </c>
      <c r="L130" s="10">
        <v>0</v>
      </c>
      <c r="M130" s="10" t="s">
        <v>61</v>
      </c>
    </row>
    <row r="131" spans="1:13" ht="24.95" customHeight="1" x14ac:dyDescent="0.15">
      <c r="A131" s="7" t="s">
        <v>342</v>
      </c>
      <c r="B131" s="6" t="s">
        <v>343</v>
      </c>
      <c r="C131" s="6" t="s">
        <v>330</v>
      </c>
      <c r="D131" s="6" t="s">
        <v>324</v>
      </c>
      <c r="E131" s="10">
        <v>860750.7</v>
      </c>
      <c r="F131" s="10">
        <v>787573.7</v>
      </c>
      <c r="G131" s="10" t="s">
        <v>61</v>
      </c>
      <c r="H131" s="10" t="s">
        <v>61</v>
      </c>
      <c r="I131" s="10">
        <v>73177</v>
      </c>
      <c r="J131" s="10" t="s">
        <v>61</v>
      </c>
      <c r="K131" s="10">
        <v>50000</v>
      </c>
      <c r="L131" s="10">
        <v>50000</v>
      </c>
      <c r="M131" s="10" t="s">
        <v>61</v>
      </c>
    </row>
    <row r="132" spans="1:13" ht="24.95" customHeight="1" x14ac:dyDescent="0.15">
      <c r="A132" s="7" t="s">
        <v>344</v>
      </c>
      <c r="B132" s="6" t="s">
        <v>345</v>
      </c>
      <c r="C132" s="6" t="s">
        <v>330</v>
      </c>
      <c r="D132" s="6" t="s">
        <v>202</v>
      </c>
      <c r="E132" s="10">
        <v>1640994.3</v>
      </c>
      <c r="F132" s="10">
        <v>1206217.6000000001</v>
      </c>
      <c r="G132" s="10">
        <v>230000</v>
      </c>
      <c r="H132" s="10" t="s">
        <v>61</v>
      </c>
      <c r="I132" s="10">
        <v>204776.7</v>
      </c>
      <c r="J132" s="10" t="s">
        <v>61</v>
      </c>
      <c r="K132" s="10">
        <v>334257.06</v>
      </c>
      <c r="L132" s="10">
        <v>0</v>
      </c>
      <c r="M132" s="10" t="s">
        <v>61</v>
      </c>
    </row>
    <row r="133" spans="1:13" ht="24.95" customHeight="1" x14ac:dyDescent="0.15">
      <c r="A133" s="7" t="s">
        <v>346</v>
      </c>
      <c r="B133" s="6" t="s">
        <v>347</v>
      </c>
      <c r="C133" s="6" t="s">
        <v>330</v>
      </c>
      <c r="D133" s="6" t="s">
        <v>348</v>
      </c>
      <c r="E133" s="10">
        <v>3320.55</v>
      </c>
      <c r="F133" s="10">
        <v>3320.55</v>
      </c>
      <c r="G133" s="10" t="s">
        <v>61</v>
      </c>
      <c r="H133" s="10" t="s">
        <v>61</v>
      </c>
      <c r="I133" s="10">
        <v>0</v>
      </c>
      <c r="J133" s="10" t="s">
        <v>61</v>
      </c>
      <c r="K133" s="10">
        <v>0</v>
      </c>
      <c r="L133" s="10">
        <v>0</v>
      </c>
      <c r="M133" s="10" t="s">
        <v>61</v>
      </c>
    </row>
    <row r="134" spans="1:13" ht="24.95" customHeight="1" x14ac:dyDescent="0.15">
      <c r="A134" s="7" t="s">
        <v>349</v>
      </c>
      <c r="B134" s="6" t="s">
        <v>350</v>
      </c>
      <c r="C134" s="6" t="s">
        <v>330</v>
      </c>
      <c r="D134" s="6" t="s">
        <v>351</v>
      </c>
      <c r="E134" s="10">
        <v>0</v>
      </c>
      <c r="F134" s="10" t="s">
        <v>61</v>
      </c>
      <c r="G134" s="10" t="s">
        <v>61</v>
      </c>
      <c r="H134" s="10" t="s">
        <v>61</v>
      </c>
      <c r="I134" s="10">
        <v>0</v>
      </c>
      <c r="J134" s="10" t="s">
        <v>61</v>
      </c>
      <c r="K134" s="10">
        <v>0</v>
      </c>
      <c r="L134" s="10">
        <v>0</v>
      </c>
      <c r="M134" s="10" t="s">
        <v>61</v>
      </c>
    </row>
    <row r="135" spans="1:13" ht="24.95" customHeight="1" x14ac:dyDescent="0.15">
      <c r="A135" s="7" t="s">
        <v>352</v>
      </c>
      <c r="B135" s="6" t="s">
        <v>353</v>
      </c>
      <c r="C135" s="6" t="s">
        <v>330</v>
      </c>
      <c r="D135" s="6" t="s">
        <v>354</v>
      </c>
      <c r="E135" s="10">
        <v>740847.82</v>
      </c>
      <c r="F135" s="10">
        <v>669154.81999999995</v>
      </c>
      <c r="G135" s="10" t="s">
        <v>61</v>
      </c>
      <c r="H135" s="10" t="s">
        <v>61</v>
      </c>
      <c r="I135" s="10">
        <v>71693</v>
      </c>
      <c r="J135" s="10" t="s">
        <v>61</v>
      </c>
      <c r="K135" s="10">
        <v>0</v>
      </c>
      <c r="L135" s="10">
        <v>0</v>
      </c>
      <c r="M135" s="10" t="s">
        <v>61</v>
      </c>
    </row>
    <row r="136" spans="1:13" ht="24.95" customHeight="1" x14ac:dyDescent="0.15">
      <c r="A136" s="7" t="s">
        <v>355</v>
      </c>
      <c r="B136" s="6" t="s">
        <v>356</v>
      </c>
      <c r="C136" s="6" t="s">
        <v>330</v>
      </c>
      <c r="D136" s="6" t="s">
        <v>244</v>
      </c>
      <c r="E136" s="10">
        <v>0</v>
      </c>
      <c r="F136" s="10" t="s">
        <v>61</v>
      </c>
      <c r="G136" s="10" t="s">
        <v>61</v>
      </c>
      <c r="H136" s="10" t="s">
        <v>61</v>
      </c>
      <c r="I136" s="10">
        <v>0</v>
      </c>
      <c r="J136" s="10" t="s">
        <v>61</v>
      </c>
      <c r="K136" s="10">
        <v>0</v>
      </c>
      <c r="L136" s="10">
        <v>0</v>
      </c>
      <c r="M136" s="10" t="s">
        <v>61</v>
      </c>
    </row>
    <row r="137" spans="1:13" ht="24.95" customHeight="1" x14ac:dyDescent="0.15">
      <c r="A137" s="7" t="s">
        <v>357</v>
      </c>
      <c r="B137" s="6" t="s">
        <v>358</v>
      </c>
      <c r="C137" s="6" t="s">
        <v>330</v>
      </c>
      <c r="D137" s="6" t="s">
        <v>359</v>
      </c>
      <c r="E137" s="10">
        <v>0</v>
      </c>
      <c r="F137" s="10">
        <v>0</v>
      </c>
      <c r="G137" s="10" t="s">
        <v>61</v>
      </c>
      <c r="H137" s="10" t="s">
        <v>61</v>
      </c>
      <c r="I137" s="10">
        <v>0</v>
      </c>
      <c r="J137" s="10" t="s">
        <v>61</v>
      </c>
      <c r="K137" s="10">
        <v>0</v>
      </c>
      <c r="L137" s="10">
        <v>0</v>
      </c>
      <c r="M137" s="10" t="s">
        <v>61</v>
      </c>
    </row>
    <row r="138" spans="1:13" ht="24.95" customHeight="1" x14ac:dyDescent="0.15">
      <c r="A138" s="7" t="s">
        <v>360</v>
      </c>
      <c r="B138" s="6" t="s">
        <v>361</v>
      </c>
      <c r="C138" s="6" t="s">
        <v>330</v>
      </c>
      <c r="D138" s="6" t="s">
        <v>362</v>
      </c>
      <c r="E138" s="10">
        <v>9722.42</v>
      </c>
      <c r="F138" s="10" t="s">
        <v>61</v>
      </c>
      <c r="G138" s="10" t="s">
        <v>61</v>
      </c>
      <c r="H138" s="10" t="s">
        <v>61</v>
      </c>
      <c r="I138" s="10">
        <v>9722.42</v>
      </c>
      <c r="J138" s="10" t="s">
        <v>61</v>
      </c>
      <c r="K138" s="10">
        <v>0</v>
      </c>
      <c r="L138" s="10">
        <v>0</v>
      </c>
      <c r="M138" s="10" t="s">
        <v>61</v>
      </c>
    </row>
    <row r="139" spans="1:13" ht="24.95" customHeight="1" x14ac:dyDescent="0.15">
      <c r="A139" s="7" t="s">
        <v>363</v>
      </c>
      <c r="B139" s="6" t="s">
        <v>364</v>
      </c>
      <c r="C139" s="6" t="s">
        <v>330</v>
      </c>
      <c r="D139" s="6" t="s">
        <v>365</v>
      </c>
      <c r="E139" s="10">
        <v>1574626.42</v>
      </c>
      <c r="F139" s="10">
        <v>1574626.42</v>
      </c>
      <c r="G139" s="10" t="s">
        <v>61</v>
      </c>
      <c r="H139" s="10" t="s">
        <v>61</v>
      </c>
      <c r="I139" s="10">
        <v>0</v>
      </c>
      <c r="J139" s="10" t="s">
        <v>61</v>
      </c>
      <c r="K139" s="10">
        <v>380000</v>
      </c>
      <c r="L139" s="10">
        <v>0</v>
      </c>
      <c r="M139" s="10" t="s">
        <v>61</v>
      </c>
    </row>
    <row r="140" spans="1:13" ht="24.95" customHeight="1" x14ac:dyDescent="0.15">
      <c r="A140" s="7" t="s">
        <v>366</v>
      </c>
      <c r="B140" s="6" t="s">
        <v>367</v>
      </c>
      <c r="C140" s="6" t="s">
        <v>330</v>
      </c>
      <c r="D140" s="6" t="s">
        <v>327</v>
      </c>
      <c r="E140" s="10">
        <v>26040</v>
      </c>
      <c r="F140" s="10">
        <v>5880</v>
      </c>
      <c r="G140" s="10" t="s">
        <v>61</v>
      </c>
      <c r="H140" s="10" t="s">
        <v>61</v>
      </c>
      <c r="I140" s="10">
        <v>20160</v>
      </c>
      <c r="J140" s="10" t="s">
        <v>61</v>
      </c>
      <c r="K140" s="10">
        <v>0</v>
      </c>
      <c r="L140" s="10">
        <v>0</v>
      </c>
      <c r="M140" s="10" t="s">
        <v>61</v>
      </c>
    </row>
    <row r="141" spans="1:13" ht="24.95" customHeight="1" x14ac:dyDescent="0.15">
      <c r="A141" s="7" t="s">
        <v>368</v>
      </c>
      <c r="B141" s="6" t="s">
        <v>369</v>
      </c>
      <c r="C141" s="6" t="s">
        <v>330</v>
      </c>
      <c r="D141" s="6" t="s">
        <v>223</v>
      </c>
      <c r="E141" s="10">
        <v>0</v>
      </c>
      <c r="F141" s="10" t="s">
        <v>61</v>
      </c>
      <c r="G141" s="10" t="s">
        <v>61</v>
      </c>
      <c r="H141" s="10" t="s">
        <v>61</v>
      </c>
      <c r="I141" s="10">
        <v>0</v>
      </c>
      <c r="J141" s="10" t="s">
        <v>61</v>
      </c>
      <c r="K141" s="10">
        <v>0</v>
      </c>
      <c r="L141" s="10">
        <v>0</v>
      </c>
      <c r="M141" s="10" t="s">
        <v>61</v>
      </c>
    </row>
    <row r="142" spans="1:13" ht="24.95" customHeight="1" x14ac:dyDescent="0.15">
      <c r="A142" s="7" t="s">
        <v>370</v>
      </c>
      <c r="B142" s="6" t="s">
        <v>371</v>
      </c>
      <c r="C142" s="6" t="s">
        <v>330</v>
      </c>
      <c r="D142" s="6" t="s">
        <v>227</v>
      </c>
      <c r="E142" s="10">
        <v>487092.88</v>
      </c>
      <c r="F142" s="10">
        <v>323968.08</v>
      </c>
      <c r="G142" s="10" t="s">
        <v>61</v>
      </c>
      <c r="H142" s="10" t="s">
        <v>61</v>
      </c>
      <c r="I142" s="10">
        <v>163124.79999999999</v>
      </c>
      <c r="J142" s="10" t="s">
        <v>61</v>
      </c>
      <c r="K142" s="10">
        <v>240000</v>
      </c>
      <c r="L142" s="10">
        <v>181500</v>
      </c>
      <c r="M142" s="10" t="s">
        <v>61</v>
      </c>
    </row>
    <row r="143" spans="1:13" ht="50.1" customHeight="1" x14ac:dyDescent="0.15">
      <c r="A143" s="7" t="s">
        <v>372</v>
      </c>
      <c r="B143" s="6" t="s">
        <v>373</v>
      </c>
      <c r="C143" s="6" t="s">
        <v>330</v>
      </c>
      <c r="D143" s="6" t="s">
        <v>374</v>
      </c>
      <c r="E143" s="10">
        <v>0</v>
      </c>
      <c r="F143" s="10" t="s">
        <v>61</v>
      </c>
      <c r="G143" s="10" t="s">
        <v>61</v>
      </c>
      <c r="H143" s="10" t="s">
        <v>61</v>
      </c>
      <c r="I143" s="10">
        <v>0</v>
      </c>
      <c r="J143" s="10" t="s">
        <v>61</v>
      </c>
      <c r="K143" s="10">
        <v>0</v>
      </c>
      <c r="L143" s="10">
        <v>0</v>
      </c>
      <c r="M143" s="10" t="s">
        <v>61</v>
      </c>
    </row>
    <row r="144" spans="1:13" ht="50.1" customHeight="1" x14ac:dyDescent="0.15">
      <c r="A144" s="7" t="s">
        <v>375</v>
      </c>
      <c r="B144" s="6" t="s">
        <v>376</v>
      </c>
      <c r="C144" s="6" t="s">
        <v>330</v>
      </c>
      <c r="D144" s="6" t="s">
        <v>377</v>
      </c>
      <c r="E144" s="10">
        <v>401992.69</v>
      </c>
      <c r="F144" s="10">
        <v>289927</v>
      </c>
      <c r="G144" s="10" t="s">
        <v>61</v>
      </c>
      <c r="H144" s="10" t="s">
        <v>61</v>
      </c>
      <c r="I144" s="10">
        <v>112065.69</v>
      </c>
      <c r="J144" s="10" t="s">
        <v>61</v>
      </c>
      <c r="K144" s="10">
        <v>70000</v>
      </c>
      <c r="L144" s="10">
        <v>103400</v>
      </c>
      <c r="M144" s="10" t="s">
        <v>61</v>
      </c>
    </row>
    <row r="145" spans="1:13" ht="24.95" customHeight="1" x14ac:dyDescent="0.15">
      <c r="A145" s="7" t="s">
        <v>378</v>
      </c>
      <c r="B145" s="6" t="s">
        <v>379</v>
      </c>
      <c r="C145" s="6" t="s">
        <v>330</v>
      </c>
      <c r="D145" s="6" t="s">
        <v>198</v>
      </c>
      <c r="E145" s="10">
        <v>0</v>
      </c>
      <c r="F145" s="10" t="s">
        <v>61</v>
      </c>
      <c r="G145" s="10" t="s">
        <v>61</v>
      </c>
      <c r="H145" s="10" t="s">
        <v>61</v>
      </c>
      <c r="I145" s="10">
        <v>0</v>
      </c>
      <c r="J145" s="10" t="s">
        <v>61</v>
      </c>
      <c r="K145" s="10">
        <v>0</v>
      </c>
      <c r="L145" s="10">
        <v>0</v>
      </c>
      <c r="M145" s="10" t="s">
        <v>61</v>
      </c>
    </row>
    <row r="146" spans="1:13" ht="50.1" customHeight="1" x14ac:dyDescent="0.15">
      <c r="A146" s="7" t="s">
        <v>380</v>
      </c>
      <c r="B146" s="6" t="s">
        <v>381</v>
      </c>
      <c r="C146" s="6" t="s">
        <v>330</v>
      </c>
      <c r="D146" s="6" t="s">
        <v>382</v>
      </c>
      <c r="E146" s="10">
        <v>0</v>
      </c>
      <c r="F146" s="10" t="s">
        <v>61</v>
      </c>
      <c r="G146" s="10" t="s">
        <v>61</v>
      </c>
      <c r="H146" s="10" t="s">
        <v>61</v>
      </c>
      <c r="I146" s="10">
        <v>0</v>
      </c>
      <c r="J146" s="10" t="s">
        <v>61</v>
      </c>
      <c r="K146" s="10">
        <v>0</v>
      </c>
      <c r="L146" s="10">
        <v>0</v>
      </c>
      <c r="M146" s="10" t="s">
        <v>61</v>
      </c>
    </row>
    <row r="147" spans="1:13" ht="24.95" customHeight="1" x14ac:dyDescent="0.15">
      <c r="A147" s="7" t="s">
        <v>383</v>
      </c>
      <c r="B147" s="6" t="s">
        <v>384</v>
      </c>
      <c r="C147" s="6" t="s">
        <v>385</v>
      </c>
      <c r="D147" s="6" t="s">
        <v>338</v>
      </c>
      <c r="E147" s="10">
        <v>546336.22</v>
      </c>
      <c r="F147" s="10">
        <v>546336.22</v>
      </c>
      <c r="G147" s="10" t="s">
        <v>61</v>
      </c>
      <c r="H147" s="10" t="s">
        <v>61</v>
      </c>
      <c r="I147" s="10">
        <v>0</v>
      </c>
      <c r="J147" s="10" t="s">
        <v>61</v>
      </c>
      <c r="K147" s="10">
        <v>692141.43</v>
      </c>
      <c r="L147" s="10">
        <v>0</v>
      </c>
      <c r="M147" s="10" t="s">
        <v>61</v>
      </c>
    </row>
    <row r="148" spans="1:13" ht="50.1" customHeight="1" x14ac:dyDescent="0.15">
      <c r="A148" s="7" t="s">
        <v>386</v>
      </c>
      <c r="B148" s="6" t="s">
        <v>387</v>
      </c>
      <c r="C148" s="6" t="s">
        <v>388</v>
      </c>
      <c r="D148" s="6"/>
      <c r="E148" s="10">
        <v>0</v>
      </c>
      <c r="F148" s="10" t="s">
        <v>61</v>
      </c>
      <c r="G148" s="10" t="s">
        <v>61</v>
      </c>
      <c r="H148" s="10" t="s">
        <v>61</v>
      </c>
      <c r="I148" s="10">
        <v>0</v>
      </c>
      <c r="J148" s="10" t="s">
        <v>61</v>
      </c>
      <c r="K148" s="10">
        <v>0</v>
      </c>
      <c r="L148" s="10">
        <v>0</v>
      </c>
      <c r="M148" s="10" t="s">
        <v>61</v>
      </c>
    </row>
    <row r="149" spans="1:13" ht="63" customHeight="1" x14ac:dyDescent="0.15">
      <c r="A149" s="7" t="s">
        <v>389</v>
      </c>
      <c r="B149" s="6" t="s">
        <v>390</v>
      </c>
      <c r="C149" s="6" t="s">
        <v>391</v>
      </c>
      <c r="D149" s="6"/>
      <c r="E149" s="10">
        <v>0</v>
      </c>
      <c r="F149" s="10" t="s">
        <v>61</v>
      </c>
      <c r="G149" s="10" t="s">
        <v>61</v>
      </c>
      <c r="H149" s="10" t="s">
        <v>61</v>
      </c>
      <c r="I149" s="10">
        <v>0</v>
      </c>
      <c r="J149" s="10" t="s">
        <v>61</v>
      </c>
      <c r="K149" s="10">
        <v>0</v>
      </c>
      <c r="L149" s="10">
        <v>0</v>
      </c>
      <c r="M149" s="10" t="s">
        <v>61</v>
      </c>
    </row>
    <row r="150" spans="1:13" ht="50.1" customHeight="1" x14ac:dyDescent="0.15">
      <c r="A150" s="7" t="s">
        <v>392</v>
      </c>
      <c r="B150" s="6" t="s">
        <v>393</v>
      </c>
      <c r="C150" s="6" t="s">
        <v>394</v>
      </c>
      <c r="D150" s="6"/>
      <c r="E150" s="10">
        <v>0</v>
      </c>
      <c r="F150" s="10" t="s">
        <v>61</v>
      </c>
      <c r="G150" s="10" t="s">
        <v>61</v>
      </c>
      <c r="H150" s="10" t="s">
        <v>61</v>
      </c>
      <c r="I150" s="10">
        <v>0</v>
      </c>
      <c r="J150" s="10" t="s">
        <v>61</v>
      </c>
      <c r="K150" s="10">
        <v>0</v>
      </c>
      <c r="L150" s="10">
        <v>0</v>
      </c>
      <c r="M150" s="10" t="s">
        <v>61</v>
      </c>
    </row>
    <row r="151" spans="1:13" ht="50.1" customHeight="1" x14ac:dyDescent="0.15">
      <c r="A151" s="7" t="s">
        <v>392</v>
      </c>
      <c r="B151" s="6" t="s">
        <v>395</v>
      </c>
      <c r="C151" s="6" t="s">
        <v>394</v>
      </c>
      <c r="D151" s="6" t="s">
        <v>200</v>
      </c>
      <c r="E151" s="10">
        <v>0</v>
      </c>
      <c r="F151" s="10" t="s">
        <v>61</v>
      </c>
      <c r="G151" s="10" t="s">
        <v>61</v>
      </c>
      <c r="H151" s="10" t="s">
        <v>61</v>
      </c>
      <c r="I151" s="10">
        <v>0</v>
      </c>
      <c r="J151" s="10" t="s">
        <v>61</v>
      </c>
      <c r="K151" s="10">
        <v>0</v>
      </c>
      <c r="L151" s="10">
        <v>0</v>
      </c>
      <c r="M151" s="10" t="s">
        <v>61</v>
      </c>
    </row>
    <row r="152" spans="1:13" ht="50.1" customHeight="1" x14ac:dyDescent="0.15">
      <c r="A152" s="7" t="s">
        <v>392</v>
      </c>
      <c r="B152" s="6" t="s">
        <v>396</v>
      </c>
      <c r="C152" s="6" t="s">
        <v>394</v>
      </c>
      <c r="D152" s="6" t="s">
        <v>205</v>
      </c>
      <c r="E152" s="10">
        <v>0</v>
      </c>
      <c r="F152" s="10" t="s">
        <v>61</v>
      </c>
      <c r="G152" s="10" t="s">
        <v>61</v>
      </c>
      <c r="H152" s="10" t="s">
        <v>61</v>
      </c>
      <c r="I152" s="10">
        <v>0</v>
      </c>
      <c r="J152" s="10" t="s">
        <v>61</v>
      </c>
      <c r="K152" s="10">
        <v>0</v>
      </c>
      <c r="L152" s="10">
        <v>0</v>
      </c>
      <c r="M152" s="10" t="s">
        <v>61</v>
      </c>
    </row>
    <row r="153" spans="1:13" ht="50.1" customHeight="1" x14ac:dyDescent="0.15">
      <c r="A153" s="7" t="s">
        <v>392</v>
      </c>
      <c r="B153" s="6" t="s">
        <v>397</v>
      </c>
      <c r="C153" s="6" t="s">
        <v>394</v>
      </c>
      <c r="D153" s="6" t="s">
        <v>338</v>
      </c>
      <c r="E153" s="10">
        <v>0</v>
      </c>
      <c r="F153" s="10" t="s">
        <v>61</v>
      </c>
      <c r="G153" s="10" t="s">
        <v>61</v>
      </c>
      <c r="H153" s="10" t="s">
        <v>61</v>
      </c>
      <c r="I153" s="10">
        <v>0</v>
      </c>
      <c r="J153" s="10" t="s">
        <v>61</v>
      </c>
      <c r="K153" s="10">
        <v>0</v>
      </c>
      <c r="L153" s="10">
        <v>0</v>
      </c>
      <c r="M153" s="10" t="s">
        <v>61</v>
      </c>
    </row>
    <row r="154" spans="1:13" ht="50.1" customHeight="1" x14ac:dyDescent="0.15">
      <c r="A154" s="7" t="s">
        <v>392</v>
      </c>
      <c r="B154" s="6" t="s">
        <v>398</v>
      </c>
      <c r="C154" s="6" t="s">
        <v>394</v>
      </c>
      <c r="D154" s="6" t="s">
        <v>324</v>
      </c>
      <c r="E154" s="10">
        <v>0</v>
      </c>
      <c r="F154" s="10" t="s">
        <v>61</v>
      </c>
      <c r="G154" s="10" t="s">
        <v>61</v>
      </c>
      <c r="H154" s="10" t="s">
        <v>61</v>
      </c>
      <c r="I154" s="10">
        <v>0</v>
      </c>
      <c r="J154" s="10" t="s">
        <v>61</v>
      </c>
      <c r="K154" s="10">
        <v>0</v>
      </c>
      <c r="L154" s="10">
        <v>0</v>
      </c>
      <c r="M154" s="10" t="s">
        <v>61</v>
      </c>
    </row>
    <row r="155" spans="1:13" ht="50.1" customHeight="1" x14ac:dyDescent="0.15">
      <c r="A155" s="7" t="s">
        <v>392</v>
      </c>
      <c r="B155" s="6" t="s">
        <v>399</v>
      </c>
      <c r="C155" s="6" t="s">
        <v>394</v>
      </c>
      <c r="D155" s="6" t="s">
        <v>202</v>
      </c>
      <c r="E155" s="10">
        <v>0</v>
      </c>
      <c r="F155" s="10" t="s">
        <v>61</v>
      </c>
      <c r="G155" s="10" t="s">
        <v>61</v>
      </c>
      <c r="H155" s="10" t="s">
        <v>61</v>
      </c>
      <c r="I155" s="10">
        <v>0</v>
      </c>
      <c r="J155" s="10" t="s">
        <v>61</v>
      </c>
      <c r="K155" s="10">
        <v>0</v>
      </c>
      <c r="L155" s="10">
        <v>0</v>
      </c>
      <c r="M155" s="10" t="s">
        <v>61</v>
      </c>
    </row>
    <row r="156" spans="1:13" ht="50.1" customHeight="1" x14ac:dyDescent="0.15">
      <c r="A156" s="7" t="s">
        <v>392</v>
      </c>
      <c r="B156" s="6" t="s">
        <v>400</v>
      </c>
      <c r="C156" s="6" t="s">
        <v>394</v>
      </c>
      <c r="D156" s="6" t="s">
        <v>351</v>
      </c>
      <c r="E156" s="10">
        <v>0</v>
      </c>
      <c r="F156" s="10" t="s">
        <v>61</v>
      </c>
      <c r="G156" s="10" t="s">
        <v>61</v>
      </c>
      <c r="H156" s="10" t="s">
        <v>61</v>
      </c>
      <c r="I156" s="10">
        <v>0</v>
      </c>
      <c r="J156" s="10" t="s">
        <v>61</v>
      </c>
      <c r="K156" s="10">
        <v>0</v>
      </c>
      <c r="L156" s="10">
        <v>0</v>
      </c>
      <c r="M156" s="10" t="s">
        <v>61</v>
      </c>
    </row>
    <row r="157" spans="1:13" ht="50.1" customHeight="1" x14ac:dyDescent="0.15">
      <c r="A157" s="7" t="s">
        <v>392</v>
      </c>
      <c r="B157" s="6" t="s">
        <v>401</v>
      </c>
      <c r="C157" s="6" t="s">
        <v>394</v>
      </c>
      <c r="D157" s="6" t="s">
        <v>354</v>
      </c>
      <c r="E157" s="10">
        <v>0</v>
      </c>
      <c r="F157" s="10" t="s">
        <v>61</v>
      </c>
      <c r="G157" s="10" t="s">
        <v>61</v>
      </c>
      <c r="H157" s="10" t="s">
        <v>61</v>
      </c>
      <c r="I157" s="10">
        <v>0</v>
      </c>
      <c r="J157" s="10" t="s">
        <v>61</v>
      </c>
      <c r="K157" s="10">
        <v>0</v>
      </c>
      <c r="L157" s="10">
        <v>0</v>
      </c>
      <c r="M157" s="10" t="s">
        <v>61</v>
      </c>
    </row>
    <row r="158" spans="1:13" ht="50.1" customHeight="1" x14ac:dyDescent="0.15">
      <c r="A158" s="7" t="s">
        <v>392</v>
      </c>
      <c r="B158" s="6" t="s">
        <v>402</v>
      </c>
      <c r="C158" s="6" t="s">
        <v>394</v>
      </c>
      <c r="D158" s="6" t="s">
        <v>227</v>
      </c>
      <c r="E158" s="10">
        <v>0</v>
      </c>
      <c r="F158" s="10" t="s">
        <v>61</v>
      </c>
      <c r="G158" s="10" t="s">
        <v>61</v>
      </c>
      <c r="H158" s="10" t="s">
        <v>61</v>
      </c>
      <c r="I158" s="10">
        <v>0</v>
      </c>
      <c r="J158" s="10" t="s">
        <v>61</v>
      </c>
      <c r="K158" s="10">
        <v>0</v>
      </c>
      <c r="L158" s="10">
        <v>0</v>
      </c>
      <c r="M158" s="10" t="s">
        <v>61</v>
      </c>
    </row>
    <row r="159" spans="1:13" ht="50.1" customHeight="1" x14ac:dyDescent="0.15">
      <c r="A159" s="7" t="s">
        <v>403</v>
      </c>
      <c r="B159" s="6" t="s">
        <v>404</v>
      </c>
      <c r="C159" s="6" t="s">
        <v>405</v>
      </c>
      <c r="D159" s="6" t="s">
        <v>252</v>
      </c>
      <c r="E159" s="10">
        <v>0</v>
      </c>
      <c r="F159" s="10" t="s">
        <v>61</v>
      </c>
      <c r="G159" s="10" t="s">
        <v>61</v>
      </c>
      <c r="H159" s="10" t="s">
        <v>61</v>
      </c>
      <c r="I159" s="10">
        <v>0</v>
      </c>
      <c r="J159" s="10" t="s">
        <v>61</v>
      </c>
      <c r="K159" s="10">
        <v>0</v>
      </c>
      <c r="L159" s="10">
        <v>0</v>
      </c>
      <c r="M159" s="10" t="s">
        <v>61</v>
      </c>
    </row>
    <row r="160" spans="1:13" ht="24.95" customHeight="1" x14ac:dyDescent="0.15">
      <c r="A160" s="7" t="s">
        <v>406</v>
      </c>
      <c r="B160" s="6" t="s">
        <v>407</v>
      </c>
      <c r="C160" s="6" t="s">
        <v>408</v>
      </c>
      <c r="D160" s="6"/>
      <c r="E160" s="10">
        <v>0</v>
      </c>
      <c r="F160" s="10" t="s">
        <v>61</v>
      </c>
      <c r="G160" s="10" t="s">
        <v>61</v>
      </c>
      <c r="H160" s="10" t="s">
        <v>61</v>
      </c>
      <c r="I160" s="10">
        <v>0</v>
      </c>
      <c r="J160" s="10" t="s">
        <v>61</v>
      </c>
      <c r="K160" s="10">
        <v>0</v>
      </c>
      <c r="L160" s="10">
        <v>0</v>
      </c>
      <c r="M160" s="10" t="s">
        <v>61</v>
      </c>
    </row>
    <row r="161" spans="1:13" ht="38.1" customHeight="1" x14ac:dyDescent="0.15">
      <c r="A161" s="7" t="s">
        <v>409</v>
      </c>
      <c r="B161" s="6" t="s">
        <v>410</v>
      </c>
      <c r="C161" s="6"/>
      <c r="D161" s="6"/>
      <c r="E161" s="10">
        <v>0</v>
      </c>
      <c r="F161" s="10" t="s">
        <v>61</v>
      </c>
      <c r="G161" s="10" t="s">
        <v>61</v>
      </c>
      <c r="H161" s="10" t="s">
        <v>61</v>
      </c>
      <c r="I161" s="10">
        <v>0</v>
      </c>
      <c r="J161" s="10" t="s">
        <v>61</v>
      </c>
      <c r="K161" s="10">
        <v>0</v>
      </c>
      <c r="L161" s="10">
        <v>0</v>
      </c>
      <c r="M161" s="10" t="s">
        <v>61</v>
      </c>
    </row>
    <row r="162" spans="1:13" ht="24.95" customHeight="1" x14ac:dyDescent="0.15">
      <c r="A162" s="7" t="s">
        <v>411</v>
      </c>
      <c r="B162" s="6" t="s">
        <v>412</v>
      </c>
      <c r="C162" s="6"/>
      <c r="D162" s="6"/>
      <c r="E162" s="10">
        <v>0</v>
      </c>
      <c r="F162" s="10" t="s">
        <v>61</v>
      </c>
      <c r="G162" s="10" t="s">
        <v>61</v>
      </c>
      <c r="H162" s="10" t="s">
        <v>61</v>
      </c>
      <c r="I162" s="10">
        <v>0</v>
      </c>
      <c r="J162" s="10" t="s">
        <v>61</v>
      </c>
      <c r="K162" s="10">
        <v>0</v>
      </c>
      <c r="L162" s="10">
        <v>0</v>
      </c>
      <c r="M162" s="10" t="s">
        <v>61</v>
      </c>
    </row>
    <row r="163" spans="1:13" ht="24.95" customHeight="1" x14ac:dyDescent="0.15">
      <c r="A163" s="7" t="s">
        <v>413</v>
      </c>
      <c r="B163" s="6" t="s">
        <v>414</v>
      </c>
      <c r="C163" s="6"/>
      <c r="D163" s="6"/>
      <c r="E163" s="10">
        <v>0</v>
      </c>
      <c r="F163" s="10" t="s">
        <v>61</v>
      </c>
      <c r="G163" s="10" t="s">
        <v>61</v>
      </c>
      <c r="H163" s="10" t="s">
        <v>61</v>
      </c>
      <c r="I163" s="10">
        <v>0</v>
      </c>
      <c r="J163" s="10" t="s">
        <v>61</v>
      </c>
      <c r="K163" s="10">
        <v>0</v>
      </c>
      <c r="L163" s="10">
        <v>0</v>
      </c>
      <c r="M163" s="10" t="s">
        <v>61</v>
      </c>
    </row>
    <row r="164" spans="1:13" ht="24.95" customHeight="1" x14ac:dyDescent="0.15">
      <c r="A164" s="7" t="s">
        <v>413</v>
      </c>
      <c r="B164" s="6" t="s">
        <v>415</v>
      </c>
      <c r="C164" s="6" t="s">
        <v>154</v>
      </c>
      <c r="D164" s="6" t="s">
        <v>161</v>
      </c>
      <c r="E164" s="10">
        <v>0</v>
      </c>
      <c r="F164" s="10" t="s">
        <v>61</v>
      </c>
      <c r="G164" s="10" t="s">
        <v>61</v>
      </c>
      <c r="H164" s="10" t="s">
        <v>61</v>
      </c>
      <c r="I164" s="10">
        <v>0</v>
      </c>
      <c r="J164" s="10" t="s">
        <v>61</v>
      </c>
      <c r="K164" s="10">
        <v>0</v>
      </c>
      <c r="L164" s="10">
        <v>0</v>
      </c>
      <c r="M164" s="10" t="s">
        <v>61</v>
      </c>
    </row>
    <row r="165" spans="1:13" ht="24.95" customHeight="1" x14ac:dyDescent="0.15">
      <c r="A165" s="7" t="s">
        <v>416</v>
      </c>
      <c r="B165" s="6" t="s">
        <v>417</v>
      </c>
      <c r="C165" s="6" t="s">
        <v>418</v>
      </c>
      <c r="D165" s="6"/>
      <c r="E165" s="10">
        <v>0</v>
      </c>
      <c r="F165" s="10">
        <v>0</v>
      </c>
      <c r="G165" s="10" t="s">
        <v>61</v>
      </c>
      <c r="H165" s="10" t="s">
        <v>61</v>
      </c>
      <c r="I165" s="10">
        <v>0</v>
      </c>
      <c r="J165" s="10" t="s">
        <v>61</v>
      </c>
      <c r="K165" s="10">
        <v>0</v>
      </c>
      <c r="L165" s="10">
        <v>0</v>
      </c>
      <c r="M165" s="10" t="s">
        <v>61</v>
      </c>
    </row>
    <row r="166" spans="1:13" ht="38.1" customHeight="1" x14ac:dyDescent="0.15">
      <c r="A166" s="7" t="s">
        <v>419</v>
      </c>
      <c r="B166" s="6" t="s">
        <v>420</v>
      </c>
      <c r="C166" s="6" t="s">
        <v>421</v>
      </c>
      <c r="D166" s="6"/>
      <c r="E166" s="10">
        <v>0</v>
      </c>
      <c r="F166" s="10">
        <v>0</v>
      </c>
      <c r="G166" s="10" t="s">
        <v>61</v>
      </c>
      <c r="H166" s="10" t="s">
        <v>61</v>
      </c>
      <c r="I166" s="10">
        <v>0</v>
      </c>
      <c r="J166" s="10" t="s">
        <v>61</v>
      </c>
      <c r="K166" s="10">
        <v>0</v>
      </c>
      <c r="L166" s="10">
        <v>0</v>
      </c>
      <c r="M166" s="10" t="s">
        <v>61</v>
      </c>
    </row>
    <row r="167" spans="1:13" ht="50.1" customHeight="1" x14ac:dyDescent="0.15">
      <c r="A167" s="7" t="s">
        <v>422</v>
      </c>
      <c r="B167" s="6" t="s">
        <v>423</v>
      </c>
      <c r="C167" s="6" t="s">
        <v>297</v>
      </c>
      <c r="D167" s="6"/>
      <c r="E167" s="10">
        <v>0</v>
      </c>
      <c r="F167" s="10">
        <v>0</v>
      </c>
      <c r="G167" s="10" t="s">
        <v>61</v>
      </c>
      <c r="H167" s="10" t="s">
        <v>61</v>
      </c>
      <c r="I167" s="10">
        <v>0</v>
      </c>
      <c r="J167" s="10" t="s">
        <v>61</v>
      </c>
      <c r="K167" s="10">
        <v>0</v>
      </c>
      <c r="L167" s="10">
        <v>0</v>
      </c>
      <c r="M167" s="10" t="s">
        <v>61</v>
      </c>
    </row>
  </sheetData>
  <sheetProtection password="9A93" sheet="1" objects="1" scenarios="1"/>
  <mergeCells count="16">
    <mergeCell ref="A2:M2"/>
    <mergeCell ref="A4:A8"/>
    <mergeCell ref="B4:B8"/>
    <mergeCell ref="C4:C8"/>
    <mergeCell ref="D4:D8"/>
    <mergeCell ref="E4:M4"/>
    <mergeCell ref="E5:J5"/>
    <mergeCell ref="K5:K8"/>
    <mergeCell ref="L5:L8"/>
    <mergeCell ref="M5:M8"/>
    <mergeCell ref="E6:E8"/>
    <mergeCell ref="F6:J6"/>
    <mergeCell ref="F7:F8"/>
    <mergeCell ref="G7:G8"/>
    <mergeCell ref="H7:H8"/>
    <mergeCell ref="I7:J7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&amp;K00-00922456.O11.206504</oddHeader>
    <oddFooter>&amp;L&amp;L&amp;"Verdana,Полужирный"&amp;K000000&amp;L&amp;"Verdana,Полужирный"&amp;K00-014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8"/>
  <sheetViews>
    <sheetView workbookViewId="0"/>
  </sheetViews>
  <sheetFormatPr defaultRowHeight="10.5" x14ac:dyDescent="0.15"/>
  <cols>
    <col min="1" max="1" width="9.5703125" customWidth="1"/>
    <col min="2" max="2" width="57.28515625" customWidth="1"/>
    <col min="3" max="5" width="9.5703125" customWidth="1"/>
    <col min="6" max="6" width="19.140625" customWidth="1"/>
    <col min="7" max="10" width="17.140625" customWidth="1"/>
  </cols>
  <sheetData>
    <row r="1" spans="1:10" ht="15" customHeight="1" x14ac:dyDescent="0.15"/>
    <row r="2" spans="1:10" ht="24.95" customHeight="1" x14ac:dyDescent="0.15">
      <c r="A2" s="13" t="s">
        <v>424</v>
      </c>
      <c r="B2" s="13"/>
      <c r="C2" s="13"/>
      <c r="D2" s="13"/>
      <c r="E2" s="13"/>
      <c r="F2" s="13"/>
      <c r="G2" s="13"/>
      <c r="H2" s="13"/>
      <c r="I2" s="13"/>
      <c r="J2" s="13"/>
    </row>
    <row r="3" spans="1:10" ht="15" customHeight="1" x14ac:dyDescent="0.15"/>
    <row r="4" spans="1:10" ht="24.95" customHeight="1" x14ac:dyDescent="0.15">
      <c r="A4" s="22" t="s">
        <v>425</v>
      </c>
      <c r="B4" s="22" t="s">
        <v>42</v>
      </c>
      <c r="C4" s="22" t="s">
        <v>43</v>
      </c>
      <c r="D4" s="22" t="s">
        <v>426</v>
      </c>
      <c r="E4" s="22" t="s">
        <v>44</v>
      </c>
      <c r="F4" s="22" t="s">
        <v>427</v>
      </c>
      <c r="G4" s="22" t="s">
        <v>428</v>
      </c>
      <c r="H4" s="22"/>
      <c r="I4" s="22"/>
      <c r="J4" s="22"/>
    </row>
    <row r="5" spans="1:10" ht="50.1" customHeight="1" x14ac:dyDescent="0.15">
      <c r="A5" s="22"/>
      <c r="B5" s="22"/>
      <c r="C5" s="22"/>
      <c r="D5" s="22"/>
      <c r="E5" s="22"/>
      <c r="F5" s="22"/>
      <c r="G5" s="6" t="s">
        <v>429</v>
      </c>
      <c r="H5" s="6" t="s">
        <v>430</v>
      </c>
      <c r="I5" s="6" t="s">
        <v>431</v>
      </c>
      <c r="J5" s="6" t="s">
        <v>50</v>
      </c>
    </row>
    <row r="6" spans="1:10" ht="20.100000000000001" customHeight="1" x14ac:dyDescent="0.15">
      <c r="A6" s="6">
        <v>1</v>
      </c>
      <c r="B6" s="6">
        <v>2</v>
      </c>
      <c r="C6" s="6">
        <v>3</v>
      </c>
      <c r="D6" s="6">
        <v>4</v>
      </c>
      <c r="E6" s="6">
        <v>5</v>
      </c>
      <c r="F6" s="6">
        <v>6</v>
      </c>
      <c r="G6" s="6">
        <v>7</v>
      </c>
      <c r="H6" s="6">
        <v>8</v>
      </c>
      <c r="I6" s="6">
        <v>9</v>
      </c>
      <c r="J6" s="6">
        <v>10</v>
      </c>
    </row>
    <row r="7" spans="1:10" x14ac:dyDescent="0.15">
      <c r="A7" s="6" t="s">
        <v>432</v>
      </c>
      <c r="B7" s="7" t="s">
        <v>433</v>
      </c>
      <c r="C7" s="6" t="s">
        <v>434</v>
      </c>
      <c r="D7" s="6" t="s">
        <v>435</v>
      </c>
      <c r="E7" s="6"/>
      <c r="F7" s="6"/>
      <c r="G7" s="10">
        <f>G8+G9+G11+G12+G15+G16+G18+G19+G20+G22+G23+G25+G26</f>
        <v>7765935.6200000001</v>
      </c>
      <c r="H7" s="10">
        <f>H8+H9+H11+H12+H15+H16+H18+H19+H20+H22+H23+H25+H26</f>
        <v>2097819</v>
      </c>
      <c r="I7" s="10">
        <f>I8+I9+I11+I12+I15+I16+I18+I19+I20+I22+I23+I25+I26</f>
        <v>334900</v>
      </c>
      <c r="J7" s="10" t="s">
        <v>436</v>
      </c>
    </row>
    <row r="8" spans="1:10" ht="42" x14ac:dyDescent="0.15">
      <c r="A8" s="6" t="s">
        <v>437</v>
      </c>
      <c r="B8" s="7" t="s">
        <v>438</v>
      </c>
      <c r="C8" s="6" t="s">
        <v>439</v>
      </c>
      <c r="D8" s="6" t="s">
        <v>435</v>
      </c>
      <c r="E8" s="6"/>
      <c r="F8" s="6"/>
      <c r="G8" s="10">
        <v>0</v>
      </c>
      <c r="H8" s="10">
        <v>0</v>
      </c>
      <c r="I8" s="10">
        <v>0</v>
      </c>
      <c r="J8" s="10" t="s">
        <v>436</v>
      </c>
    </row>
    <row r="9" spans="1:10" ht="42" x14ac:dyDescent="0.15">
      <c r="A9" s="6" t="s">
        <v>440</v>
      </c>
      <c r="B9" s="7" t="s">
        <v>441</v>
      </c>
      <c r="C9" s="6" t="s">
        <v>442</v>
      </c>
      <c r="D9" s="6" t="s">
        <v>435</v>
      </c>
      <c r="E9" s="6"/>
      <c r="F9" s="6"/>
      <c r="G9" s="10">
        <v>0</v>
      </c>
      <c r="H9" s="10">
        <v>0</v>
      </c>
      <c r="I9" s="10">
        <v>0</v>
      </c>
      <c r="J9" s="10" t="s">
        <v>436</v>
      </c>
    </row>
    <row r="10" spans="1:10" ht="31.5" x14ac:dyDescent="0.15">
      <c r="A10" s="6" t="s">
        <v>443</v>
      </c>
      <c r="B10" s="7" t="s">
        <v>444</v>
      </c>
      <c r="C10" s="6" t="s">
        <v>445</v>
      </c>
      <c r="D10" s="6" t="s">
        <v>435</v>
      </c>
      <c r="E10" s="6"/>
      <c r="F10" s="6"/>
      <c r="G10" s="10">
        <v>0</v>
      </c>
      <c r="H10" s="10">
        <v>0</v>
      </c>
      <c r="I10" s="10">
        <v>0</v>
      </c>
      <c r="J10" s="10" t="s">
        <v>436</v>
      </c>
    </row>
    <row r="11" spans="1:10" x14ac:dyDescent="0.15">
      <c r="A11" s="6" t="s">
        <v>446</v>
      </c>
      <c r="B11" s="7" t="s">
        <v>447</v>
      </c>
      <c r="C11" s="6" t="s">
        <v>448</v>
      </c>
      <c r="D11" s="6" t="s">
        <v>435</v>
      </c>
      <c r="E11" s="6"/>
      <c r="F11" s="6"/>
      <c r="G11" s="10">
        <v>0</v>
      </c>
      <c r="H11" s="10">
        <v>0</v>
      </c>
      <c r="I11" s="10">
        <v>0</v>
      </c>
      <c r="J11" s="10" t="s">
        <v>436</v>
      </c>
    </row>
    <row r="12" spans="1:10" x14ac:dyDescent="0.15">
      <c r="A12" s="6" t="s">
        <v>449</v>
      </c>
      <c r="B12" s="7" t="s">
        <v>450</v>
      </c>
      <c r="C12" s="6" t="s">
        <v>451</v>
      </c>
      <c r="D12" s="6" t="s">
        <v>435</v>
      </c>
      <c r="E12" s="6"/>
      <c r="F12" s="6"/>
      <c r="G12" s="10">
        <v>0</v>
      </c>
      <c r="H12" s="10">
        <v>0</v>
      </c>
      <c r="I12" s="10">
        <v>0</v>
      </c>
      <c r="J12" s="10" t="s">
        <v>436</v>
      </c>
    </row>
    <row r="13" spans="1:10" ht="42" x14ac:dyDescent="0.15">
      <c r="A13" s="6" t="s">
        <v>452</v>
      </c>
      <c r="B13" s="7" t="s">
        <v>453</v>
      </c>
      <c r="C13" s="6" t="s">
        <v>454</v>
      </c>
      <c r="D13" s="6" t="s">
        <v>435</v>
      </c>
      <c r="E13" s="6"/>
      <c r="F13" s="6"/>
      <c r="G13" s="10">
        <f>G15+G16+G18+G19+G20+G22+G23+G25+G26</f>
        <v>7765935.6200000001</v>
      </c>
      <c r="H13" s="10">
        <f>H15+H16+H18+H19+H20+H22+H23+H25+H26</f>
        <v>2097819</v>
      </c>
      <c r="I13" s="10">
        <f>I15+I16+I18+I19+I20+I22+I23+I25+I26</f>
        <v>334900</v>
      </c>
      <c r="J13" s="10" t="s">
        <v>436</v>
      </c>
    </row>
    <row r="14" spans="1:10" ht="31.5" x14ac:dyDescent="0.15">
      <c r="A14" s="6" t="s">
        <v>455</v>
      </c>
      <c r="B14" s="7" t="s">
        <v>456</v>
      </c>
      <c r="C14" s="6" t="s">
        <v>457</v>
      </c>
      <c r="D14" s="6" t="s">
        <v>435</v>
      </c>
      <c r="E14" s="6"/>
      <c r="F14" s="6"/>
      <c r="G14" s="10">
        <f>G15+G16</f>
        <v>6881216.0099999998</v>
      </c>
      <c r="H14" s="10">
        <f>H15+H16</f>
        <v>1762919</v>
      </c>
      <c r="I14" s="10">
        <f>I15+I16</f>
        <v>0</v>
      </c>
      <c r="J14" s="10" t="s">
        <v>436</v>
      </c>
    </row>
    <row r="15" spans="1:10" x14ac:dyDescent="0.15">
      <c r="A15" s="6" t="s">
        <v>458</v>
      </c>
      <c r="B15" s="7" t="s">
        <v>447</v>
      </c>
      <c r="C15" s="6" t="s">
        <v>459</v>
      </c>
      <c r="D15" s="6" t="s">
        <v>435</v>
      </c>
      <c r="E15" s="6"/>
      <c r="F15" s="6"/>
      <c r="G15" s="10">
        <v>6881216.0099999998</v>
      </c>
      <c r="H15" s="10">
        <v>1762919</v>
      </c>
      <c r="I15" s="10">
        <v>0</v>
      </c>
      <c r="J15" s="10" t="s">
        <v>436</v>
      </c>
    </row>
    <row r="16" spans="1:10" x14ac:dyDescent="0.15">
      <c r="A16" s="6" t="s">
        <v>460</v>
      </c>
      <c r="B16" s="7" t="s">
        <v>450</v>
      </c>
      <c r="C16" s="6" t="s">
        <v>461</v>
      </c>
      <c r="D16" s="6" t="s">
        <v>435</v>
      </c>
      <c r="E16" s="6"/>
      <c r="F16" s="6"/>
      <c r="G16" s="10">
        <v>0</v>
      </c>
      <c r="H16" s="10">
        <v>0</v>
      </c>
      <c r="I16" s="10">
        <v>0</v>
      </c>
      <c r="J16" s="10" t="s">
        <v>436</v>
      </c>
    </row>
    <row r="17" spans="1:10" ht="31.5" x14ac:dyDescent="0.15">
      <c r="A17" s="6" t="s">
        <v>462</v>
      </c>
      <c r="B17" s="7" t="s">
        <v>463</v>
      </c>
      <c r="C17" s="6" t="s">
        <v>464</v>
      </c>
      <c r="D17" s="6" t="s">
        <v>435</v>
      </c>
      <c r="E17" s="6"/>
      <c r="F17" s="6"/>
      <c r="G17" s="10">
        <f>G18+G19</f>
        <v>230000</v>
      </c>
      <c r="H17" s="10">
        <f>H18+H19</f>
        <v>0</v>
      </c>
      <c r="I17" s="10">
        <f>I18+I19</f>
        <v>0</v>
      </c>
      <c r="J17" s="10" t="s">
        <v>436</v>
      </c>
    </row>
    <row r="18" spans="1:10" x14ac:dyDescent="0.15">
      <c r="A18" s="6" t="s">
        <v>465</v>
      </c>
      <c r="B18" s="7" t="s">
        <v>447</v>
      </c>
      <c r="C18" s="6" t="s">
        <v>466</v>
      </c>
      <c r="D18" s="6" t="s">
        <v>435</v>
      </c>
      <c r="E18" s="6"/>
      <c r="F18" s="6"/>
      <c r="G18" s="10">
        <v>230000</v>
      </c>
      <c r="H18" s="10">
        <v>0</v>
      </c>
      <c r="I18" s="10">
        <v>0</v>
      </c>
      <c r="J18" s="10" t="s">
        <v>436</v>
      </c>
    </row>
    <row r="19" spans="1:10" x14ac:dyDescent="0.15">
      <c r="A19" s="6" t="s">
        <v>467</v>
      </c>
      <c r="B19" s="7" t="s">
        <v>450</v>
      </c>
      <c r="C19" s="6" t="s">
        <v>468</v>
      </c>
      <c r="D19" s="6" t="s">
        <v>435</v>
      </c>
      <c r="E19" s="6"/>
      <c r="F19" s="6"/>
      <c r="G19" s="10">
        <v>0</v>
      </c>
      <c r="H19" s="10">
        <v>0</v>
      </c>
      <c r="I19" s="10">
        <v>0</v>
      </c>
      <c r="J19" s="10" t="s">
        <v>436</v>
      </c>
    </row>
    <row r="20" spans="1:10" ht="21" x14ac:dyDescent="0.15">
      <c r="A20" s="6" t="s">
        <v>469</v>
      </c>
      <c r="B20" s="7" t="s">
        <v>470</v>
      </c>
      <c r="C20" s="6" t="s">
        <v>471</v>
      </c>
      <c r="D20" s="6" t="s">
        <v>435</v>
      </c>
      <c r="E20" s="6"/>
      <c r="F20" s="6"/>
      <c r="G20" s="10">
        <v>0</v>
      </c>
      <c r="H20" s="10">
        <v>0</v>
      </c>
      <c r="I20" s="10">
        <v>0</v>
      </c>
      <c r="J20" s="10" t="s">
        <v>436</v>
      </c>
    </row>
    <row r="21" spans="1:10" x14ac:dyDescent="0.15">
      <c r="A21" s="6" t="s">
        <v>472</v>
      </c>
      <c r="B21" s="7" t="s">
        <v>473</v>
      </c>
      <c r="C21" s="6" t="s">
        <v>474</v>
      </c>
      <c r="D21" s="6" t="s">
        <v>435</v>
      </c>
      <c r="E21" s="6"/>
      <c r="F21" s="6"/>
      <c r="G21" s="10">
        <f>G22+G23</f>
        <v>0</v>
      </c>
      <c r="H21" s="10">
        <f>H22+H23</f>
        <v>0</v>
      </c>
      <c r="I21" s="10">
        <f>I22+I23</f>
        <v>0</v>
      </c>
      <c r="J21" s="10" t="s">
        <v>436</v>
      </c>
    </row>
    <row r="22" spans="1:10" x14ac:dyDescent="0.15">
      <c r="A22" s="6" t="s">
        <v>475</v>
      </c>
      <c r="B22" s="7" t="s">
        <v>447</v>
      </c>
      <c r="C22" s="6" t="s">
        <v>476</v>
      </c>
      <c r="D22" s="6" t="s">
        <v>435</v>
      </c>
      <c r="E22" s="6"/>
      <c r="F22" s="6"/>
      <c r="G22" s="10">
        <v>0</v>
      </c>
      <c r="H22" s="10">
        <v>0</v>
      </c>
      <c r="I22" s="10">
        <v>0</v>
      </c>
      <c r="J22" s="10" t="s">
        <v>436</v>
      </c>
    </row>
    <row r="23" spans="1:10" x14ac:dyDescent="0.15">
      <c r="A23" s="6" t="s">
        <v>477</v>
      </c>
      <c r="B23" s="7" t="s">
        <v>450</v>
      </c>
      <c r="C23" s="6" t="s">
        <v>478</v>
      </c>
      <c r="D23" s="6" t="s">
        <v>435</v>
      </c>
      <c r="E23" s="6"/>
      <c r="F23" s="6"/>
      <c r="G23" s="10">
        <v>0</v>
      </c>
      <c r="H23" s="10">
        <v>0</v>
      </c>
      <c r="I23" s="10">
        <v>0</v>
      </c>
      <c r="J23" s="10" t="s">
        <v>436</v>
      </c>
    </row>
    <row r="24" spans="1:10" x14ac:dyDescent="0.15">
      <c r="A24" s="6" t="s">
        <v>479</v>
      </c>
      <c r="B24" s="7" t="s">
        <v>480</v>
      </c>
      <c r="C24" s="6" t="s">
        <v>481</v>
      </c>
      <c r="D24" s="6" t="s">
        <v>435</v>
      </c>
      <c r="E24" s="6"/>
      <c r="F24" s="6"/>
      <c r="G24" s="10">
        <f>G25+G26</f>
        <v>654719.61</v>
      </c>
      <c r="H24" s="10">
        <f>H25+H26</f>
        <v>334900</v>
      </c>
      <c r="I24" s="10">
        <f>I25+I26</f>
        <v>334900</v>
      </c>
      <c r="J24" s="10" t="s">
        <v>436</v>
      </c>
    </row>
    <row r="25" spans="1:10" x14ac:dyDescent="0.15">
      <c r="A25" s="6" t="s">
        <v>482</v>
      </c>
      <c r="B25" s="7" t="s">
        <v>447</v>
      </c>
      <c r="C25" s="6" t="s">
        <v>483</v>
      </c>
      <c r="D25" s="6" t="s">
        <v>435</v>
      </c>
      <c r="E25" s="6"/>
      <c r="F25" s="6"/>
      <c r="G25" s="10">
        <v>654719.61</v>
      </c>
      <c r="H25" s="10">
        <v>334900</v>
      </c>
      <c r="I25" s="10">
        <v>334900</v>
      </c>
      <c r="J25" s="10" t="s">
        <v>436</v>
      </c>
    </row>
    <row r="26" spans="1:10" x14ac:dyDescent="0.15">
      <c r="A26" s="6" t="s">
        <v>484</v>
      </c>
      <c r="B26" s="7" t="s">
        <v>450</v>
      </c>
      <c r="C26" s="6" t="s">
        <v>485</v>
      </c>
      <c r="D26" s="6" t="s">
        <v>435</v>
      </c>
      <c r="E26" s="6"/>
      <c r="F26" s="6"/>
      <c r="G26" s="10">
        <v>0</v>
      </c>
      <c r="H26" s="10">
        <v>0</v>
      </c>
      <c r="I26" s="10">
        <v>0</v>
      </c>
      <c r="J26" s="10" t="s">
        <v>436</v>
      </c>
    </row>
    <row r="27" spans="1:10" ht="42" x14ac:dyDescent="0.15">
      <c r="A27" s="6" t="s">
        <v>486</v>
      </c>
      <c r="B27" s="7" t="s">
        <v>487</v>
      </c>
      <c r="C27" s="6" t="s">
        <v>488</v>
      </c>
      <c r="D27" s="6" t="s">
        <v>435</v>
      </c>
      <c r="E27" s="6"/>
      <c r="F27" s="6"/>
      <c r="G27" s="10">
        <f>G28+G29+G30</f>
        <v>7765935.6200000001</v>
      </c>
      <c r="H27" s="10">
        <f>H28+H29+H30</f>
        <v>2097819</v>
      </c>
      <c r="I27" s="10">
        <f>I28+I29+I30</f>
        <v>334900</v>
      </c>
      <c r="J27" s="10" t="s">
        <v>436</v>
      </c>
    </row>
    <row r="28" spans="1:10" x14ac:dyDescent="0.15">
      <c r="A28" s="6" t="s">
        <v>489</v>
      </c>
      <c r="B28" s="7" t="s">
        <v>490</v>
      </c>
      <c r="C28" s="6" t="s">
        <v>491</v>
      </c>
      <c r="D28" s="6" t="s">
        <v>492</v>
      </c>
      <c r="E28" s="6"/>
      <c r="F28" s="6"/>
      <c r="G28" s="10">
        <v>7765935.6200000001</v>
      </c>
      <c r="H28" s="10">
        <v>0</v>
      </c>
      <c r="I28" s="10">
        <v>0</v>
      </c>
      <c r="J28" s="10" t="s">
        <v>436</v>
      </c>
    </row>
    <row r="29" spans="1:10" x14ac:dyDescent="0.15">
      <c r="A29" s="6" t="s">
        <v>493</v>
      </c>
      <c r="B29" s="7" t="s">
        <v>490</v>
      </c>
      <c r="C29" s="6" t="s">
        <v>494</v>
      </c>
      <c r="D29" s="6" t="s">
        <v>495</v>
      </c>
      <c r="E29" s="6"/>
      <c r="F29" s="6"/>
      <c r="G29" s="10">
        <v>0</v>
      </c>
      <c r="H29" s="10">
        <v>2097819</v>
      </c>
      <c r="I29" s="10">
        <v>0</v>
      </c>
      <c r="J29" s="10" t="s">
        <v>436</v>
      </c>
    </row>
    <row r="30" spans="1:10" x14ac:dyDescent="0.15">
      <c r="A30" s="6" t="s">
        <v>496</v>
      </c>
      <c r="B30" s="7" t="s">
        <v>490</v>
      </c>
      <c r="C30" s="6" t="s">
        <v>497</v>
      </c>
      <c r="D30" s="6" t="s">
        <v>498</v>
      </c>
      <c r="E30" s="6"/>
      <c r="F30" s="6"/>
      <c r="G30" s="10">
        <v>0</v>
      </c>
      <c r="H30" s="10">
        <v>0</v>
      </c>
      <c r="I30" s="10">
        <v>334900</v>
      </c>
      <c r="J30" s="10" t="s">
        <v>436</v>
      </c>
    </row>
    <row r="31" spans="1:10" ht="42" x14ac:dyDescent="0.15">
      <c r="A31" s="6" t="s">
        <v>499</v>
      </c>
      <c r="B31" s="7" t="s">
        <v>500</v>
      </c>
      <c r="C31" s="6" t="s">
        <v>501</v>
      </c>
      <c r="D31" s="6" t="s">
        <v>435</v>
      </c>
      <c r="E31" s="6"/>
      <c r="F31" s="6"/>
      <c r="G31" s="10">
        <f>G32+G33+G34</f>
        <v>0</v>
      </c>
      <c r="H31" s="10">
        <f>H32+H33+H34</f>
        <v>0</v>
      </c>
      <c r="I31" s="10">
        <f>I32+I33+I34</f>
        <v>0</v>
      </c>
      <c r="J31" s="10" t="s">
        <v>436</v>
      </c>
    </row>
    <row r="32" spans="1:10" x14ac:dyDescent="0.15">
      <c r="A32" s="6" t="s">
        <v>502</v>
      </c>
      <c r="B32" s="7" t="s">
        <v>490</v>
      </c>
      <c r="C32" s="6" t="s">
        <v>503</v>
      </c>
      <c r="D32" s="6" t="s">
        <v>492</v>
      </c>
      <c r="E32" s="6"/>
      <c r="F32" s="6"/>
      <c r="G32" s="10">
        <v>0</v>
      </c>
      <c r="H32" s="10">
        <v>0</v>
      </c>
      <c r="I32" s="10">
        <v>0</v>
      </c>
      <c r="J32" s="10" t="s">
        <v>436</v>
      </c>
    </row>
    <row r="33" spans="1:10" x14ac:dyDescent="0.15">
      <c r="A33" s="6" t="s">
        <v>504</v>
      </c>
      <c r="B33" s="7" t="s">
        <v>490</v>
      </c>
      <c r="C33" s="6" t="s">
        <v>505</v>
      </c>
      <c r="D33" s="6" t="s">
        <v>495</v>
      </c>
      <c r="E33" s="6"/>
      <c r="F33" s="6"/>
      <c r="G33" s="10">
        <v>0</v>
      </c>
      <c r="H33" s="10">
        <v>0</v>
      </c>
      <c r="I33" s="10">
        <v>0</v>
      </c>
      <c r="J33" s="10" t="s">
        <v>436</v>
      </c>
    </row>
    <row r="34" spans="1:10" x14ac:dyDescent="0.15">
      <c r="A34" s="6" t="s">
        <v>506</v>
      </c>
      <c r="B34" s="7" t="s">
        <v>490</v>
      </c>
      <c r="C34" s="6" t="s">
        <v>507</v>
      </c>
      <c r="D34" s="6" t="s">
        <v>498</v>
      </c>
      <c r="E34" s="6"/>
      <c r="F34" s="6"/>
      <c r="G34" s="10">
        <v>0</v>
      </c>
      <c r="H34" s="10">
        <v>0</v>
      </c>
      <c r="I34" s="10">
        <v>0</v>
      </c>
      <c r="J34" s="10" t="s">
        <v>436</v>
      </c>
    </row>
    <row r="35" spans="1:10" ht="15" customHeight="1" x14ac:dyDescent="0.15"/>
    <row r="36" spans="1:10" ht="39.950000000000003" customHeight="1" x14ac:dyDescent="0.15">
      <c r="A36" s="23" t="s">
        <v>508</v>
      </c>
      <c r="B36" s="23"/>
      <c r="C36" s="15"/>
      <c r="D36" s="15"/>
      <c r="E36" s="9"/>
      <c r="F36" s="15"/>
      <c r="G36" s="15"/>
    </row>
    <row r="37" spans="1:10" ht="20.100000000000001" customHeight="1" x14ac:dyDescent="0.15">
      <c r="C37" s="19" t="s">
        <v>509</v>
      </c>
      <c r="D37" s="19"/>
      <c r="E37" s="2" t="s">
        <v>12</v>
      </c>
      <c r="F37" s="19" t="s">
        <v>13</v>
      </c>
      <c r="G37" s="19"/>
    </row>
    <row r="38" spans="1:10" ht="15" customHeight="1" x14ac:dyDescent="0.15"/>
    <row r="39" spans="1:10" ht="39.950000000000003" customHeight="1" x14ac:dyDescent="0.15">
      <c r="A39" s="23" t="s">
        <v>510</v>
      </c>
      <c r="B39" s="23"/>
      <c r="C39" s="15"/>
      <c r="D39" s="15"/>
      <c r="E39" s="9"/>
      <c r="F39" s="15"/>
      <c r="G39" s="15"/>
    </row>
    <row r="40" spans="1:10" ht="20.100000000000001" customHeight="1" x14ac:dyDescent="0.15">
      <c r="C40" s="19" t="s">
        <v>509</v>
      </c>
      <c r="D40" s="19"/>
      <c r="E40" s="2" t="s">
        <v>511</v>
      </c>
      <c r="F40" s="19" t="s">
        <v>512</v>
      </c>
      <c r="G40" s="19"/>
    </row>
    <row r="41" spans="1:10" ht="20.100000000000001" customHeight="1" x14ac:dyDescent="0.15">
      <c r="A41" s="19" t="s">
        <v>513</v>
      </c>
      <c r="B41" s="19"/>
    </row>
    <row r="42" spans="1:10" ht="15" customHeight="1" x14ac:dyDescent="0.15"/>
    <row r="43" spans="1:10" ht="20.100000000000001" customHeight="1" x14ac:dyDescent="0.15">
      <c r="A43" s="21" t="s">
        <v>514</v>
      </c>
      <c r="B43" s="21"/>
      <c r="C43" s="21"/>
      <c r="D43" s="21"/>
      <c r="E43" s="21"/>
    </row>
    <row r="44" spans="1:10" ht="39.950000000000003" customHeight="1" x14ac:dyDescent="0.15">
      <c r="A44" s="15"/>
      <c r="B44" s="15"/>
      <c r="C44" s="15"/>
      <c r="D44" s="15"/>
      <c r="E44" s="15"/>
    </row>
    <row r="45" spans="1:10" ht="20.100000000000001" customHeight="1" x14ac:dyDescent="0.15">
      <c r="A45" s="19" t="s">
        <v>515</v>
      </c>
      <c r="B45" s="19"/>
      <c r="C45" s="19"/>
      <c r="D45" s="19"/>
      <c r="E45" s="19"/>
    </row>
    <row r="46" spans="1:10" ht="15" customHeight="1" x14ac:dyDescent="0.15"/>
    <row r="47" spans="1:10" ht="39.950000000000003" customHeight="1" x14ac:dyDescent="0.15">
      <c r="A47" s="15"/>
      <c r="B47" s="15"/>
      <c r="C47" s="15"/>
      <c r="D47" s="15"/>
      <c r="E47" s="15"/>
    </row>
    <row r="48" spans="1:10" ht="20.100000000000001" customHeight="1" x14ac:dyDescent="0.15">
      <c r="A48" s="19" t="s">
        <v>12</v>
      </c>
      <c r="B48" s="19"/>
      <c r="C48" s="19" t="s">
        <v>13</v>
      </c>
      <c r="D48" s="19"/>
      <c r="E48" s="19"/>
    </row>
    <row r="49" spans="1:8" ht="20.100000000000001" customHeight="1" x14ac:dyDescent="0.15">
      <c r="A49" s="19" t="s">
        <v>513</v>
      </c>
      <c r="B49" s="19"/>
    </row>
    <row r="50" spans="1:8" ht="20.100000000000001" customHeight="1" x14ac:dyDescent="0.15">
      <c r="A50" s="4" t="s">
        <v>516</v>
      </c>
    </row>
    <row r="51" spans="1:8" ht="20.100000000000001" customHeight="1" x14ac:dyDescent="0.15"/>
    <row r="52" spans="1:8" ht="20.100000000000001" customHeight="1" x14ac:dyDescent="0.15">
      <c r="B52" s="14" t="s">
        <v>1</v>
      </c>
      <c r="C52" s="14"/>
      <c r="D52" s="14" t="s">
        <v>1</v>
      </c>
      <c r="E52" s="14"/>
      <c r="F52" s="14"/>
      <c r="G52" s="14"/>
      <c r="H52" s="14"/>
    </row>
    <row r="53" spans="1:8" ht="20.100000000000001" customHeight="1" x14ac:dyDescent="0.15">
      <c r="B53" s="16" t="s">
        <v>517</v>
      </c>
      <c r="C53" s="16"/>
      <c r="D53" s="16" t="s">
        <v>3</v>
      </c>
      <c r="E53" s="16"/>
      <c r="F53" s="16"/>
      <c r="G53" s="16"/>
      <c r="H53" s="16"/>
    </row>
    <row r="54" spans="1:8" ht="20.100000000000001" customHeight="1" x14ac:dyDescent="0.15">
      <c r="B54" s="16" t="s">
        <v>5</v>
      </c>
      <c r="C54" s="16"/>
      <c r="D54" s="16" t="s">
        <v>5</v>
      </c>
      <c r="E54" s="16"/>
      <c r="F54" s="16"/>
      <c r="G54" s="16"/>
      <c r="H54" s="16"/>
    </row>
    <row r="55" spans="1:8" ht="20.100000000000001" customHeight="1" x14ac:dyDescent="0.15">
      <c r="B55" s="16" t="s">
        <v>518</v>
      </c>
      <c r="C55" s="16"/>
      <c r="D55" s="16" t="s">
        <v>7</v>
      </c>
      <c r="E55" s="16"/>
      <c r="F55" s="16"/>
      <c r="G55" s="16"/>
      <c r="H55" s="16"/>
    </row>
    <row r="56" spans="1:8" ht="20.100000000000001" customHeight="1" x14ac:dyDescent="0.15">
      <c r="B56" s="16" t="s">
        <v>519</v>
      </c>
      <c r="C56" s="16"/>
      <c r="D56" s="16" t="s">
        <v>9</v>
      </c>
      <c r="E56" s="16"/>
      <c r="F56" s="16"/>
      <c r="G56" s="16"/>
      <c r="H56" s="16"/>
    </row>
    <row r="57" spans="1:8" ht="20.100000000000001" customHeight="1" x14ac:dyDescent="0.15">
      <c r="B57" s="16" t="s">
        <v>520</v>
      </c>
      <c r="C57" s="16"/>
      <c r="D57" s="16" t="s">
        <v>11</v>
      </c>
      <c r="E57" s="16"/>
      <c r="F57" s="16"/>
      <c r="G57" s="16"/>
      <c r="H57" s="16"/>
    </row>
    <row r="58" spans="1:8" ht="20.100000000000001" customHeight="1" x14ac:dyDescent="0.15">
      <c r="B58" s="18" t="s">
        <v>521</v>
      </c>
      <c r="C58" s="18"/>
      <c r="D58" s="18" t="s">
        <v>14</v>
      </c>
      <c r="E58" s="18"/>
      <c r="F58" s="18"/>
      <c r="G58" s="18"/>
      <c r="H58" s="18"/>
    </row>
  </sheetData>
  <sheetProtection password="9A93" sheet="1" objects="1" scenarios="1"/>
  <mergeCells count="41">
    <mergeCell ref="B56:C56"/>
    <mergeCell ref="D56:H56"/>
    <mergeCell ref="B57:C57"/>
    <mergeCell ref="D57:H57"/>
    <mergeCell ref="B58:C58"/>
    <mergeCell ref="D58:H58"/>
    <mergeCell ref="B53:C53"/>
    <mergeCell ref="D53:H53"/>
    <mergeCell ref="B54:C54"/>
    <mergeCell ref="D54:H54"/>
    <mergeCell ref="B55:C55"/>
    <mergeCell ref="D55:H55"/>
    <mergeCell ref="A48:B48"/>
    <mergeCell ref="C48:E48"/>
    <mergeCell ref="A49:B49"/>
    <mergeCell ref="B52:C52"/>
    <mergeCell ref="D52:H52"/>
    <mergeCell ref="A41:B41"/>
    <mergeCell ref="A43:E43"/>
    <mergeCell ref="A44:E44"/>
    <mergeCell ref="A45:E45"/>
    <mergeCell ref="A47:B47"/>
    <mergeCell ref="C47:E47"/>
    <mergeCell ref="A39:B39"/>
    <mergeCell ref="C39:D39"/>
    <mergeCell ref="F39:G39"/>
    <mergeCell ref="C40:D40"/>
    <mergeCell ref="F40:G40"/>
    <mergeCell ref="A36:B36"/>
    <mergeCell ref="C36:D36"/>
    <mergeCell ref="F36:G36"/>
    <mergeCell ref="C37:D37"/>
    <mergeCell ref="F37:G37"/>
    <mergeCell ref="A2:J2"/>
    <mergeCell ref="A4:A5"/>
    <mergeCell ref="B4:B5"/>
    <mergeCell ref="C4:C5"/>
    <mergeCell ref="D4:D5"/>
    <mergeCell ref="E4:E5"/>
    <mergeCell ref="F4:F5"/>
    <mergeCell ref="G4:J4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&amp;K00-00922456.O11.206504</oddHeader>
    <oddFooter>&amp;L&amp;L&amp;"Verdana,Полужирный"&amp;K000000&amp;L&amp;"Verdana,Полужирный"&amp;K00-014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97"/>
  <sheetViews>
    <sheetView workbookViewId="0"/>
  </sheetViews>
  <sheetFormatPr defaultRowHeight="10.5" x14ac:dyDescent="0.15"/>
  <cols>
    <col min="1" max="1" width="11.42578125" customWidth="1"/>
    <col min="2" max="2" width="57.28515625" customWidth="1"/>
    <col min="3" max="10" width="19.140625" customWidth="1"/>
  </cols>
  <sheetData>
    <row r="1" spans="1:8" ht="24.95" customHeight="1" x14ac:dyDescent="0.15"/>
    <row r="2" spans="1:8" ht="24.95" customHeight="1" x14ac:dyDescent="0.15">
      <c r="A2" s="24" t="s">
        <v>522</v>
      </c>
      <c r="B2" s="24"/>
      <c r="C2" s="25" t="s">
        <v>186</v>
      </c>
      <c r="D2" s="25"/>
      <c r="E2" s="25"/>
      <c r="F2" s="25"/>
      <c r="G2" s="25"/>
      <c r="H2" s="25"/>
    </row>
    <row r="3" spans="1:8" ht="24.95" customHeight="1" x14ac:dyDescent="0.15">
      <c r="A3" s="24" t="s">
        <v>523</v>
      </c>
      <c r="B3" s="24"/>
      <c r="C3" s="25" t="s">
        <v>524</v>
      </c>
      <c r="D3" s="25"/>
      <c r="E3" s="25"/>
      <c r="F3" s="25"/>
      <c r="G3" s="25"/>
      <c r="H3" s="25"/>
    </row>
    <row r="4" spans="1:8" ht="24.95" customHeight="1" x14ac:dyDescent="0.15">
      <c r="A4" s="19" t="s">
        <v>525</v>
      </c>
      <c r="B4" s="19"/>
      <c r="C4" s="19"/>
      <c r="D4" s="19"/>
      <c r="E4" s="19"/>
      <c r="F4" s="19"/>
      <c r="G4" s="19"/>
      <c r="H4" s="19"/>
    </row>
    <row r="5" spans="1:8" ht="24.95" customHeight="1" x14ac:dyDescent="0.15"/>
    <row r="6" spans="1:8" ht="50.1" customHeight="1" x14ac:dyDescent="0.15">
      <c r="A6" s="22" t="s">
        <v>425</v>
      </c>
      <c r="B6" s="22" t="s">
        <v>526</v>
      </c>
      <c r="C6" s="22" t="s">
        <v>527</v>
      </c>
      <c r="D6" s="22" t="s">
        <v>528</v>
      </c>
      <c r="E6" s="22"/>
      <c r="F6" s="22"/>
      <c r="G6" s="22"/>
      <c r="H6" s="22" t="s">
        <v>529</v>
      </c>
    </row>
    <row r="7" spans="1:8" ht="50.1" customHeight="1" x14ac:dyDescent="0.15">
      <c r="A7" s="22"/>
      <c r="B7" s="22"/>
      <c r="C7" s="22"/>
      <c r="D7" s="22" t="s">
        <v>51</v>
      </c>
      <c r="E7" s="22" t="s">
        <v>52</v>
      </c>
      <c r="F7" s="22"/>
      <c r="G7" s="22"/>
      <c r="H7" s="22"/>
    </row>
    <row r="8" spans="1:8" ht="50.1" customHeight="1" x14ac:dyDescent="0.15">
      <c r="A8" s="22"/>
      <c r="B8" s="22"/>
      <c r="C8" s="22"/>
      <c r="D8" s="22"/>
      <c r="E8" s="6" t="s">
        <v>530</v>
      </c>
      <c r="F8" s="6" t="s">
        <v>531</v>
      </c>
      <c r="G8" s="6" t="s">
        <v>532</v>
      </c>
      <c r="H8" s="22"/>
    </row>
    <row r="9" spans="1:8" ht="24.95" customHeight="1" x14ac:dyDescent="0.15">
      <c r="A9" s="6" t="s">
        <v>432</v>
      </c>
      <c r="B9" s="6" t="s">
        <v>533</v>
      </c>
      <c r="C9" s="6" t="s">
        <v>534</v>
      </c>
      <c r="D9" s="6" t="s">
        <v>535</v>
      </c>
      <c r="E9" s="6" t="s">
        <v>536</v>
      </c>
      <c r="F9" s="6" t="s">
        <v>537</v>
      </c>
      <c r="G9" s="6" t="s">
        <v>538</v>
      </c>
      <c r="H9" s="6" t="s">
        <v>539</v>
      </c>
    </row>
    <row r="10" spans="1:8" ht="31.5" x14ac:dyDescent="0.15">
      <c r="A10" s="6" t="s">
        <v>539</v>
      </c>
      <c r="B10" s="7" t="s">
        <v>540</v>
      </c>
      <c r="C10" s="10">
        <v>1</v>
      </c>
      <c r="D10" s="10">
        <v>15401.371999999999</v>
      </c>
      <c r="E10" s="10">
        <v>15401.371999999999</v>
      </c>
      <c r="F10" s="10">
        <v>0</v>
      </c>
      <c r="G10" s="10">
        <v>0</v>
      </c>
      <c r="H10" s="10">
        <v>184816.46</v>
      </c>
    </row>
    <row r="11" spans="1:8" ht="31.5" x14ac:dyDescent="0.15">
      <c r="A11" s="6" t="s">
        <v>539</v>
      </c>
      <c r="B11" s="7" t="s">
        <v>540</v>
      </c>
      <c r="C11" s="10">
        <v>1</v>
      </c>
      <c r="D11" s="10">
        <v>28769.257689999999</v>
      </c>
      <c r="E11" s="10">
        <v>28769.257689999999</v>
      </c>
      <c r="F11" s="10">
        <v>0</v>
      </c>
      <c r="G11" s="10">
        <v>0</v>
      </c>
      <c r="H11" s="10">
        <v>345231.09</v>
      </c>
    </row>
    <row r="12" spans="1:8" ht="31.5" x14ac:dyDescent="0.15">
      <c r="A12" s="6" t="s">
        <v>539</v>
      </c>
      <c r="B12" s="7" t="s">
        <v>540</v>
      </c>
      <c r="C12" s="10">
        <v>1</v>
      </c>
      <c r="D12" s="10">
        <v>7856.6657500000001</v>
      </c>
      <c r="E12" s="10">
        <v>7856.6657500000001</v>
      </c>
      <c r="F12" s="10">
        <v>0</v>
      </c>
      <c r="G12" s="10">
        <v>0</v>
      </c>
      <c r="H12" s="10">
        <v>94279.99</v>
      </c>
    </row>
    <row r="13" spans="1:8" ht="31.5" x14ac:dyDescent="0.15">
      <c r="A13" s="6" t="s">
        <v>539</v>
      </c>
      <c r="B13" s="7" t="s">
        <v>540</v>
      </c>
      <c r="C13" s="10">
        <v>1</v>
      </c>
      <c r="D13" s="10">
        <v>11553.91995</v>
      </c>
      <c r="E13" s="10">
        <v>11553.91995</v>
      </c>
      <c r="F13" s="10">
        <v>0</v>
      </c>
      <c r="G13" s="10">
        <v>0</v>
      </c>
      <c r="H13" s="10">
        <v>138647.04000000001</v>
      </c>
    </row>
    <row r="14" spans="1:8" ht="31.5" x14ac:dyDescent="0.15">
      <c r="A14" s="6" t="s">
        <v>539</v>
      </c>
      <c r="B14" s="7" t="s">
        <v>540</v>
      </c>
      <c r="C14" s="10">
        <v>1</v>
      </c>
      <c r="D14" s="10">
        <v>23743.303029999999</v>
      </c>
      <c r="E14" s="10">
        <v>23743.303029999999</v>
      </c>
      <c r="F14" s="10">
        <v>0</v>
      </c>
      <c r="G14" s="10">
        <v>0</v>
      </c>
      <c r="H14" s="10">
        <v>284919.64</v>
      </c>
    </row>
    <row r="15" spans="1:8" ht="31.5" x14ac:dyDescent="0.15">
      <c r="A15" s="6" t="s">
        <v>539</v>
      </c>
      <c r="B15" s="7" t="s">
        <v>540</v>
      </c>
      <c r="C15" s="10">
        <v>1</v>
      </c>
      <c r="D15" s="10">
        <v>5776.9593800000002</v>
      </c>
      <c r="E15" s="10">
        <v>5776.9593800000002</v>
      </c>
      <c r="F15" s="10">
        <v>0</v>
      </c>
      <c r="G15" s="10">
        <v>0</v>
      </c>
      <c r="H15" s="10">
        <v>69323.509999999995</v>
      </c>
    </row>
    <row r="16" spans="1:8" ht="31.5" x14ac:dyDescent="0.15">
      <c r="A16" s="6" t="s">
        <v>539</v>
      </c>
      <c r="B16" s="7" t="s">
        <v>540</v>
      </c>
      <c r="C16" s="10">
        <v>1</v>
      </c>
      <c r="D16" s="10">
        <v>5776.9593800000002</v>
      </c>
      <c r="E16" s="10">
        <v>5776.9593800000002</v>
      </c>
      <c r="F16" s="10">
        <v>0</v>
      </c>
      <c r="G16" s="10">
        <v>0</v>
      </c>
      <c r="H16" s="10">
        <v>69323.509999999995</v>
      </c>
    </row>
    <row r="17" spans="1:8" ht="31.5" x14ac:dyDescent="0.15">
      <c r="A17" s="6" t="s">
        <v>539</v>
      </c>
      <c r="B17" s="7" t="s">
        <v>540</v>
      </c>
      <c r="C17" s="10">
        <v>1</v>
      </c>
      <c r="D17" s="10">
        <v>16660.750840000001</v>
      </c>
      <c r="E17" s="10">
        <v>16660.750840000001</v>
      </c>
      <c r="F17" s="10">
        <v>0</v>
      </c>
      <c r="G17" s="10">
        <v>0</v>
      </c>
      <c r="H17" s="10">
        <v>199929.01</v>
      </c>
    </row>
    <row r="18" spans="1:8" ht="21" x14ac:dyDescent="0.15">
      <c r="A18" s="6" t="s">
        <v>541</v>
      </c>
      <c r="B18" s="7" t="s">
        <v>542</v>
      </c>
      <c r="C18" s="10">
        <v>1</v>
      </c>
      <c r="D18" s="10">
        <v>1939.87538</v>
      </c>
      <c r="E18" s="10">
        <v>1939.87538</v>
      </c>
      <c r="F18" s="10">
        <v>0</v>
      </c>
      <c r="G18" s="10">
        <v>0</v>
      </c>
      <c r="H18" s="10">
        <v>23278.5</v>
      </c>
    </row>
    <row r="19" spans="1:8" ht="21" x14ac:dyDescent="0.15">
      <c r="A19" s="6" t="s">
        <v>541</v>
      </c>
      <c r="B19" s="7" t="s">
        <v>542</v>
      </c>
      <c r="C19" s="10">
        <v>1</v>
      </c>
      <c r="D19" s="10">
        <v>7972.8877899999998</v>
      </c>
      <c r="E19" s="10">
        <v>7972.8877899999998</v>
      </c>
      <c r="F19" s="10">
        <v>0</v>
      </c>
      <c r="G19" s="10">
        <v>0</v>
      </c>
      <c r="H19" s="10">
        <v>95674.65</v>
      </c>
    </row>
    <row r="20" spans="1:8" ht="21" x14ac:dyDescent="0.15">
      <c r="A20" s="6" t="s">
        <v>541</v>
      </c>
      <c r="B20" s="7" t="s">
        <v>542</v>
      </c>
      <c r="C20" s="10">
        <v>1</v>
      </c>
      <c r="D20" s="10">
        <v>9660.5793699999995</v>
      </c>
      <c r="E20" s="10">
        <v>9660.5793699999995</v>
      </c>
      <c r="F20" s="10">
        <v>0</v>
      </c>
      <c r="G20" s="10">
        <v>0</v>
      </c>
      <c r="H20" s="10">
        <v>115926.95</v>
      </c>
    </row>
    <row r="21" spans="1:8" ht="21" x14ac:dyDescent="0.15">
      <c r="A21" s="6" t="s">
        <v>541</v>
      </c>
      <c r="B21" s="7" t="s">
        <v>542</v>
      </c>
      <c r="C21" s="10">
        <v>1</v>
      </c>
      <c r="D21" s="10">
        <v>5594.6005800000003</v>
      </c>
      <c r="E21" s="10">
        <v>5594.6005800000003</v>
      </c>
      <c r="F21" s="10">
        <v>0</v>
      </c>
      <c r="G21" s="10">
        <v>0</v>
      </c>
      <c r="H21" s="10">
        <v>67135.210000000006</v>
      </c>
    </row>
    <row r="22" spans="1:8" ht="21" x14ac:dyDescent="0.15">
      <c r="A22" s="6" t="s">
        <v>541</v>
      </c>
      <c r="B22" s="7" t="s">
        <v>542</v>
      </c>
      <c r="C22" s="10">
        <v>1</v>
      </c>
      <c r="D22" s="10">
        <v>5171.70795</v>
      </c>
      <c r="E22" s="10">
        <v>5171.70795</v>
      </c>
      <c r="F22" s="10">
        <v>0</v>
      </c>
      <c r="G22" s="10">
        <v>0</v>
      </c>
      <c r="H22" s="10">
        <v>62060.5</v>
      </c>
    </row>
    <row r="23" spans="1:8" ht="21" x14ac:dyDescent="0.15">
      <c r="A23" s="6" t="s">
        <v>541</v>
      </c>
      <c r="B23" s="7" t="s">
        <v>542</v>
      </c>
      <c r="C23" s="10">
        <v>1</v>
      </c>
      <c r="D23" s="10">
        <v>3879.7507500000002</v>
      </c>
      <c r="E23" s="10">
        <v>3879.7507500000002</v>
      </c>
      <c r="F23" s="10">
        <v>0</v>
      </c>
      <c r="G23" s="10">
        <v>0</v>
      </c>
      <c r="H23" s="10">
        <v>46557.01</v>
      </c>
    </row>
    <row r="24" spans="1:8" ht="21" x14ac:dyDescent="0.15">
      <c r="A24" s="6" t="s">
        <v>541</v>
      </c>
      <c r="B24" s="7" t="s">
        <v>542</v>
      </c>
      <c r="C24" s="10">
        <v>1</v>
      </c>
      <c r="D24" s="10">
        <v>2638.2305099999999</v>
      </c>
      <c r="E24" s="10">
        <v>2638.2305099999999</v>
      </c>
      <c r="F24" s="10">
        <v>0</v>
      </c>
      <c r="G24" s="10">
        <v>0</v>
      </c>
      <c r="H24" s="10">
        <v>31658.77</v>
      </c>
    </row>
    <row r="25" spans="1:8" ht="21" x14ac:dyDescent="0.15">
      <c r="A25" s="6" t="s">
        <v>541</v>
      </c>
      <c r="B25" s="7" t="s">
        <v>542</v>
      </c>
      <c r="C25" s="10">
        <v>1</v>
      </c>
      <c r="D25" s="10">
        <v>1939.87538</v>
      </c>
      <c r="E25" s="10">
        <v>1939.87538</v>
      </c>
      <c r="F25" s="10">
        <v>0</v>
      </c>
      <c r="G25" s="10">
        <v>0</v>
      </c>
      <c r="H25" s="10">
        <v>23278.5</v>
      </c>
    </row>
    <row r="26" spans="1:8" ht="31.5" x14ac:dyDescent="0.15">
      <c r="A26" s="6" t="s">
        <v>543</v>
      </c>
      <c r="B26" s="7" t="s">
        <v>544</v>
      </c>
      <c r="C26" s="10">
        <v>1</v>
      </c>
      <c r="D26" s="10">
        <v>4777.5739599999997</v>
      </c>
      <c r="E26" s="10">
        <v>4777.5739599999997</v>
      </c>
      <c r="F26" s="10">
        <v>0</v>
      </c>
      <c r="G26" s="10">
        <v>0</v>
      </c>
      <c r="H26" s="10">
        <v>57330.89</v>
      </c>
    </row>
    <row r="27" spans="1:8" ht="31.5" x14ac:dyDescent="0.15">
      <c r="A27" s="6" t="s">
        <v>543</v>
      </c>
      <c r="B27" s="7" t="s">
        <v>544</v>
      </c>
      <c r="C27" s="10">
        <v>1</v>
      </c>
      <c r="D27" s="10">
        <v>13778.523289999999</v>
      </c>
      <c r="E27" s="10">
        <v>13778.523289999999</v>
      </c>
      <c r="F27" s="10">
        <v>0</v>
      </c>
      <c r="G27" s="10">
        <v>0</v>
      </c>
      <c r="H27" s="10">
        <v>165342.28</v>
      </c>
    </row>
    <row r="28" spans="1:8" ht="31.5" x14ac:dyDescent="0.15">
      <c r="A28" s="6" t="s">
        <v>543</v>
      </c>
      <c r="B28" s="7" t="s">
        <v>544</v>
      </c>
      <c r="C28" s="10">
        <v>1</v>
      </c>
      <c r="D28" s="10">
        <v>9555.1479199999994</v>
      </c>
      <c r="E28" s="10">
        <v>9555.1479199999994</v>
      </c>
      <c r="F28" s="10">
        <v>0</v>
      </c>
      <c r="G28" s="10">
        <v>0</v>
      </c>
      <c r="H28" s="10">
        <v>114661.78</v>
      </c>
    </row>
    <row r="29" spans="1:8" ht="31.5" x14ac:dyDescent="0.15">
      <c r="A29" s="6" t="s">
        <v>543</v>
      </c>
      <c r="B29" s="7" t="s">
        <v>544</v>
      </c>
      <c r="C29" s="10">
        <v>1</v>
      </c>
      <c r="D29" s="10">
        <v>12737.01</v>
      </c>
      <c r="E29" s="10">
        <v>12737.01</v>
      </c>
      <c r="F29" s="10">
        <v>0</v>
      </c>
      <c r="G29" s="10">
        <v>0</v>
      </c>
      <c r="H29" s="10">
        <v>152844.12</v>
      </c>
    </row>
    <row r="30" spans="1:8" ht="31.5" x14ac:dyDescent="0.15">
      <c r="A30" s="6" t="s">
        <v>543</v>
      </c>
      <c r="B30" s="7" t="s">
        <v>544</v>
      </c>
      <c r="C30" s="10">
        <v>1</v>
      </c>
      <c r="D30" s="10">
        <v>23792.318309999999</v>
      </c>
      <c r="E30" s="10">
        <v>23792.318309999999</v>
      </c>
      <c r="F30" s="10">
        <v>0</v>
      </c>
      <c r="G30" s="10">
        <v>0</v>
      </c>
      <c r="H30" s="10">
        <v>285507.82</v>
      </c>
    </row>
    <row r="31" spans="1:8" ht="31.5" x14ac:dyDescent="0.15">
      <c r="A31" s="6" t="s">
        <v>543</v>
      </c>
      <c r="B31" s="7" t="s">
        <v>544</v>
      </c>
      <c r="C31" s="10">
        <v>1</v>
      </c>
      <c r="D31" s="10">
        <v>6497.5005799999999</v>
      </c>
      <c r="E31" s="10">
        <v>6497.5005799999999</v>
      </c>
      <c r="F31" s="10">
        <v>0</v>
      </c>
      <c r="G31" s="10">
        <v>0</v>
      </c>
      <c r="H31" s="10">
        <v>77970.009999999995</v>
      </c>
    </row>
    <row r="32" spans="1:8" ht="31.5" x14ac:dyDescent="0.15">
      <c r="A32" s="6" t="s">
        <v>543</v>
      </c>
      <c r="B32" s="7" t="s">
        <v>544</v>
      </c>
      <c r="C32" s="10">
        <v>1</v>
      </c>
      <c r="D32" s="10">
        <v>19635.830000000002</v>
      </c>
      <c r="E32" s="10">
        <v>19635.830000000002</v>
      </c>
      <c r="F32" s="10">
        <v>0</v>
      </c>
      <c r="G32" s="10">
        <v>0</v>
      </c>
      <c r="H32" s="10">
        <v>235629.96</v>
      </c>
    </row>
    <row r="33" spans="1:8" ht="31.5" x14ac:dyDescent="0.15">
      <c r="A33" s="6" t="s">
        <v>543</v>
      </c>
      <c r="B33" s="7" t="s">
        <v>544</v>
      </c>
      <c r="C33" s="10">
        <v>1</v>
      </c>
      <c r="D33" s="10">
        <v>4777.5739599999997</v>
      </c>
      <c r="E33" s="10">
        <v>4777.5739599999997</v>
      </c>
      <c r="F33" s="10">
        <v>0</v>
      </c>
      <c r="G33" s="10">
        <v>0</v>
      </c>
      <c r="H33" s="10">
        <v>57330.89</v>
      </c>
    </row>
    <row r="34" spans="1:8" ht="21" x14ac:dyDescent="0.15">
      <c r="A34" s="6" t="s">
        <v>545</v>
      </c>
      <c r="B34" s="7" t="s">
        <v>546</v>
      </c>
      <c r="C34" s="10">
        <v>2</v>
      </c>
      <c r="D34" s="10">
        <v>15426.069939999999</v>
      </c>
      <c r="E34" s="10">
        <v>15426.069939999999</v>
      </c>
      <c r="F34" s="10">
        <v>0</v>
      </c>
      <c r="G34" s="10">
        <v>0</v>
      </c>
      <c r="H34" s="10">
        <v>370225.68</v>
      </c>
    </row>
    <row r="35" spans="1:8" ht="21" x14ac:dyDescent="0.15">
      <c r="A35" s="6" t="s">
        <v>545</v>
      </c>
      <c r="B35" s="7" t="s">
        <v>546</v>
      </c>
      <c r="C35" s="10">
        <v>2</v>
      </c>
      <c r="D35" s="10">
        <v>10824.522070000001</v>
      </c>
      <c r="E35" s="10">
        <v>10824.522070000001</v>
      </c>
      <c r="F35" s="10">
        <v>0</v>
      </c>
      <c r="G35" s="10">
        <v>0</v>
      </c>
      <c r="H35" s="10">
        <v>259788.53</v>
      </c>
    </row>
    <row r="36" spans="1:8" ht="21" x14ac:dyDescent="0.15">
      <c r="A36" s="6" t="s">
        <v>545</v>
      </c>
      <c r="B36" s="7" t="s">
        <v>546</v>
      </c>
      <c r="C36" s="10">
        <v>2</v>
      </c>
      <c r="D36" s="10">
        <v>3753.3016899999998</v>
      </c>
      <c r="E36" s="10">
        <v>3753.3016899999998</v>
      </c>
      <c r="F36" s="10">
        <v>0</v>
      </c>
      <c r="G36" s="10">
        <v>0</v>
      </c>
      <c r="H36" s="10">
        <v>90079.24</v>
      </c>
    </row>
    <row r="37" spans="1:8" ht="21" x14ac:dyDescent="0.15">
      <c r="A37" s="6" t="s">
        <v>545</v>
      </c>
      <c r="B37" s="7" t="s">
        <v>546</v>
      </c>
      <c r="C37" s="10">
        <v>2</v>
      </c>
      <c r="D37" s="10">
        <v>7506.6033799999996</v>
      </c>
      <c r="E37" s="10">
        <v>7506.6033799999996</v>
      </c>
      <c r="F37" s="10">
        <v>0</v>
      </c>
      <c r="G37" s="10">
        <v>0</v>
      </c>
      <c r="H37" s="10">
        <v>180158.48</v>
      </c>
    </row>
    <row r="38" spans="1:8" ht="21" x14ac:dyDescent="0.15">
      <c r="A38" s="6" t="s">
        <v>545</v>
      </c>
      <c r="B38" s="7" t="s">
        <v>546</v>
      </c>
      <c r="C38" s="10">
        <v>2</v>
      </c>
      <c r="D38" s="10">
        <v>3753.3016899999998</v>
      </c>
      <c r="E38" s="10">
        <v>3753.3016899999998</v>
      </c>
      <c r="F38" s="10">
        <v>0</v>
      </c>
      <c r="G38" s="10">
        <v>0</v>
      </c>
      <c r="H38" s="10">
        <v>90079.24</v>
      </c>
    </row>
    <row r="39" spans="1:8" ht="21" x14ac:dyDescent="0.15">
      <c r="A39" s="6" t="s">
        <v>545</v>
      </c>
      <c r="B39" s="7" t="s">
        <v>546</v>
      </c>
      <c r="C39" s="10">
        <v>2</v>
      </c>
      <c r="D39" s="10">
        <v>18691.441999999999</v>
      </c>
      <c r="E39" s="10">
        <v>18691.441999999999</v>
      </c>
      <c r="F39" s="10">
        <v>0</v>
      </c>
      <c r="G39" s="10">
        <v>0</v>
      </c>
      <c r="H39" s="10">
        <v>448594.61</v>
      </c>
    </row>
    <row r="40" spans="1:8" ht="21" x14ac:dyDescent="0.15">
      <c r="A40" s="6" t="s">
        <v>545</v>
      </c>
      <c r="B40" s="7" t="s">
        <v>546</v>
      </c>
      <c r="C40" s="10">
        <v>2</v>
      </c>
      <c r="D40" s="10">
        <v>10006.302299999999</v>
      </c>
      <c r="E40" s="10">
        <v>10006.302299999999</v>
      </c>
      <c r="F40" s="10">
        <v>0</v>
      </c>
      <c r="G40" s="10">
        <v>0</v>
      </c>
      <c r="H40" s="10">
        <v>240151.26</v>
      </c>
    </row>
    <row r="41" spans="1:8" ht="21" x14ac:dyDescent="0.15">
      <c r="A41" s="6" t="s">
        <v>545</v>
      </c>
      <c r="B41" s="7" t="s">
        <v>546</v>
      </c>
      <c r="C41" s="10">
        <v>2</v>
      </c>
      <c r="D41" s="10">
        <v>5104.4903000000004</v>
      </c>
      <c r="E41" s="10">
        <v>5104.4903000000004</v>
      </c>
      <c r="F41" s="10">
        <v>0</v>
      </c>
      <c r="G41" s="10">
        <v>0</v>
      </c>
      <c r="H41" s="10">
        <v>122507.77</v>
      </c>
    </row>
    <row r="42" spans="1:8" ht="31.5" x14ac:dyDescent="0.15">
      <c r="A42" s="6" t="s">
        <v>547</v>
      </c>
      <c r="B42" s="7" t="s">
        <v>548</v>
      </c>
      <c r="C42" s="10">
        <v>3</v>
      </c>
      <c r="D42" s="10">
        <v>9499.8281000000006</v>
      </c>
      <c r="E42" s="10">
        <v>9499.8281000000006</v>
      </c>
      <c r="F42" s="10">
        <v>0</v>
      </c>
      <c r="G42" s="10">
        <v>0</v>
      </c>
      <c r="H42" s="10">
        <v>341993.81</v>
      </c>
    </row>
    <row r="43" spans="1:8" ht="31.5" x14ac:dyDescent="0.15">
      <c r="A43" s="6" t="s">
        <v>547</v>
      </c>
      <c r="B43" s="7" t="s">
        <v>548</v>
      </c>
      <c r="C43" s="10">
        <v>3</v>
      </c>
      <c r="D43" s="10">
        <v>7126.6536299999998</v>
      </c>
      <c r="E43" s="10">
        <v>7126.6536299999998</v>
      </c>
      <c r="F43" s="10">
        <v>0</v>
      </c>
      <c r="G43" s="10">
        <v>0</v>
      </c>
      <c r="H43" s="10">
        <v>256559.53</v>
      </c>
    </row>
    <row r="44" spans="1:8" ht="31.5" x14ac:dyDescent="0.15">
      <c r="A44" s="6" t="s">
        <v>547</v>
      </c>
      <c r="B44" s="7" t="s">
        <v>548</v>
      </c>
      <c r="C44" s="10">
        <v>3</v>
      </c>
      <c r="D44" s="10">
        <v>17745.36753</v>
      </c>
      <c r="E44" s="10">
        <v>17745.36753</v>
      </c>
      <c r="F44" s="10">
        <v>0</v>
      </c>
      <c r="G44" s="10">
        <v>0</v>
      </c>
      <c r="H44" s="10">
        <v>638833.23</v>
      </c>
    </row>
    <row r="45" spans="1:8" ht="31.5" x14ac:dyDescent="0.15">
      <c r="A45" s="6" t="s">
        <v>547</v>
      </c>
      <c r="B45" s="7" t="s">
        <v>548</v>
      </c>
      <c r="C45" s="10">
        <v>3</v>
      </c>
      <c r="D45" s="10">
        <v>3563.32681</v>
      </c>
      <c r="E45" s="10">
        <v>3563.32681</v>
      </c>
      <c r="F45" s="10">
        <v>0</v>
      </c>
      <c r="G45" s="10">
        <v>0</v>
      </c>
      <c r="H45" s="10">
        <v>128279.77</v>
      </c>
    </row>
    <row r="46" spans="1:8" ht="31.5" x14ac:dyDescent="0.15">
      <c r="A46" s="6" t="s">
        <v>547</v>
      </c>
      <c r="B46" s="7" t="s">
        <v>548</v>
      </c>
      <c r="C46" s="10">
        <v>3</v>
      </c>
      <c r="D46" s="10">
        <v>3563.32681</v>
      </c>
      <c r="E46" s="10">
        <v>3563.32681</v>
      </c>
      <c r="F46" s="10">
        <v>0</v>
      </c>
      <c r="G46" s="10">
        <v>0</v>
      </c>
      <c r="H46" s="10">
        <v>128279.77</v>
      </c>
    </row>
    <row r="47" spans="1:8" ht="31.5" x14ac:dyDescent="0.15">
      <c r="A47" s="6" t="s">
        <v>547</v>
      </c>
      <c r="B47" s="7" t="s">
        <v>548</v>
      </c>
      <c r="C47" s="10">
        <v>3</v>
      </c>
      <c r="D47" s="10">
        <v>10276.634529999999</v>
      </c>
      <c r="E47" s="10">
        <v>10276.634529999999</v>
      </c>
      <c r="F47" s="10">
        <v>0</v>
      </c>
      <c r="G47" s="10">
        <v>0</v>
      </c>
      <c r="H47" s="10">
        <v>369958.84</v>
      </c>
    </row>
    <row r="48" spans="1:8" ht="31.5" x14ac:dyDescent="0.15">
      <c r="A48" s="6" t="s">
        <v>547</v>
      </c>
      <c r="B48" s="7" t="s">
        <v>548</v>
      </c>
      <c r="C48" s="10">
        <v>3</v>
      </c>
      <c r="D48" s="10">
        <v>14645.2732</v>
      </c>
      <c r="E48" s="10">
        <v>14645.2732</v>
      </c>
      <c r="F48" s="10">
        <v>0</v>
      </c>
      <c r="G48" s="10">
        <v>0</v>
      </c>
      <c r="H48" s="10">
        <v>527229.84</v>
      </c>
    </row>
    <row r="49" spans="1:8" ht="31.5" x14ac:dyDescent="0.15">
      <c r="A49" s="6" t="s">
        <v>547</v>
      </c>
      <c r="B49" s="7" t="s">
        <v>548</v>
      </c>
      <c r="C49" s="10">
        <v>3</v>
      </c>
      <c r="D49" s="10">
        <v>4846.1244699999997</v>
      </c>
      <c r="E49" s="10">
        <v>4846.1244699999997</v>
      </c>
      <c r="F49" s="10">
        <v>0</v>
      </c>
      <c r="G49" s="10">
        <v>0</v>
      </c>
      <c r="H49" s="10">
        <v>174460.48</v>
      </c>
    </row>
    <row r="50" spans="1:8" ht="21" x14ac:dyDescent="0.15">
      <c r="A50" s="6" t="s">
        <v>549</v>
      </c>
      <c r="B50" s="7" t="s">
        <v>550</v>
      </c>
      <c r="C50" s="10">
        <v>2</v>
      </c>
      <c r="D50" s="10">
        <v>4392.62435</v>
      </c>
      <c r="E50" s="10">
        <v>4392.62435</v>
      </c>
      <c r="F50" s="10">
        <v>0</v>
      </c>
      <c r="G50" s="10">
        <v>0</v>
      </c>
      <c r="H50" s="10">
        <v>105422.98</v>
      </c>
    </row>
    <row r="51" spans="1:8" ht="21" x14ac:dyDescent="0.15">
      <c r="A51" s="6" t="s">
        <v>549</v>
      </c>
      <c r="B51" s="7" t="s">
        <v>550</v>
      </c>
      <c r="C51" s="10">
        <v>2</v>
      </c>
      <c r="D51" s="10">
        <v>8785.2487099999998</v>
      </c>
      <c r="E51" s="10">
        <v>8785.2487099999998</v>
      </c>
      <c r="F51" s="10">
        <v>0</v>
      </c>
      <c r="G51" s="10">
        <v>0</v>
      </c>
      <c r="H51" s="10">
        <v>210845.97</v>
      </c>
    </row>
    <row r="52" spans="1:8" ht="21" x14ac:dyDescent="0.15">
      <c r="A52" s="6" t="s">
        <v>549</v>
      </c>
      <c r="B52" s="7" t="s">
        <v>550</v>
      </c>
      <c r="C52" s="10">
        <v>2</v>
      </c>
      <c r="D52" s="10">
        <v>4392.62435</v>
      </c>
      <c r="E52" s="10">
        <v>4392.62435</v>
      </c>
      <c r="F52" s="10">
        <v>0</v>
      </c>
      <c r="G52" s="10">
        <v>0</v>
      </c>
      <c r="H52" s="10">
        <v>105422.98</v>
      </c>
    </row>
    <row r="53" spans="1:8" ht="21" x14ac:dyDescent="0.15">
      <c r="A53" s="6" t="s">
        <v>549</v>
      </c>
      <c r="B53" s="7" t="s">
        <v>550</v>
      </c>
      <c r="C53" s="10">
        <v>2</v>
      </c>
      <c r="D53" s="10">
        <v>12668.32864</v>
      </c>
      <c r="E53" s="10">
        <v>12668.32864</v>
      </c>
      <c r="F53" s="10">
        <v>0</v>
      </c>
      <c r="G53" s="10">
        <v>0</v>
      </c>
      <c r="H53" s="10">
        <v>304039.89</v>
      </c>
    </row>
    <row r="54" spans="1:8" ht="21" x14ac:dyDescent="0.15">
      <c r="A54" s="6" t="s">
        <v>549</v>
      </c>
      <c r="B54" s="7" t="s">
        <v>550</v>
      </c>
      <c r="C54" s="10">
        <v>2</v>
      </c>
      <c r="D54" s="10">
        <v>5973.9691199999997</v>
      </c>
      <c r="E54" s="10">
        <v>5973.9691199999997</v>
      </c>
      <c r="F54" s="10">
        <v>0</v>
      </c>
      <c r="G54" s="10">
        <v>0</v>
      </c>
      <c r="H54" s="10">
        <v>143375.26</v>
      </c>
    </row>
    <row r="55" spans="1:8" ht="21" x14ac:dyDescent="0.15">
      <c r="A55" s="6" t="s">
        <v>549</v>
      </c>
      <c r="B55" s="7" t="s">
        <v>550</v>
      </c>
      <c r="C55" s="10">
        <v>2</v>
      </c>
      <c r="D55" s="10">
        <v>21875.26928</v>
      </c>
      <c r="E55" s="10">
        <v>21875.26928</v>
      </c>
      <c r="F55" s="10">
        <v>0</v>
      </c>
      <c r="G55" s="10">
        <v>0</v>
      </c>
      <c r="H55" s="10">
        <v>525006.46</v>
      </c>
    </row>
    <row r="56" spans="1:8" ht="21" x14ac:dyDescent="0.15">
      <c r="A56" s="6" t="s">
        <v>549</v>
      </c>
      <c r="B56" s="7" t="s">
        <v>550</v>
      </c>
      <c r="C56" s="10">
        <v>2</v>
      </c>
      <c r="D56" s="10">
        <v>18053.686089999999</v>
      </c>
      <c r="E56" s="10">
        <v>18053.686089999999</v>
      </c>
      <c r="F56" s="10">
        <v>0</v>
      </c>
      <c r="G56" s="10">
        <v>0</v>
      </c>
      <c r="H56" s="10">
        <v>433288.47</v>
      </c>
    </row>
    <row r="57" spans="1:8" ht="21" x14ac:dyDescent="0.15">
      <c r="A57" s="6" t="s">
        <v>549</v>
      </c>
      <c r="B57" s="7" t="s">
        <v>550</v>
      </c>
      <c r="C57" s="10">
        <v>2</v>
      </c>
      <c r="D57" s="10">
        <v>11710.73653</v>
      </c>
      <c r="E57" s="10">
        <v>11710.73653</v>
      </c>
      <c r="F57" s="10">
        <v>0</v>
      </c>
      <c r="G57" s="10">
        <v>0</v>
      </c>
      <c r="H57" s="10">
        <v>281057.68</v>
      </c>
    </row>
    <row r="58" spans="1:8" ht="31.5" x14ac:dyDescent="0.15">
      <c r="A58" s="6" t="s">
        <v>551</v>
      </c>
      <c r="B58" s="7" t="s">
        <v>552</v>
      </c>
      <c r="C58" s="10">
        <v>1</v>
      </c>
      <c r="D58" s="10">
        <v>16562.187689999999</v>
      </c>
      <c r="E58" s="10">
        <v>16562.187689999999</v>
      </c>
      <c r="F58" s="10">
        <v>0</v>
      </c>
      <c r="G58" s="10">
        <v>0</v>
      </c>
      <c r="H58" s="10">
        <v>198746.25</v>
      </c>
    </row>
    <row r="59" spans="1:8" ht="31.5" x14ac:dyDescent="0.15">
      <c r="A59" s="6" t="s">
        <v>551</v>
      </c>
      <c r="B59" s="7" t="s">
        <v>552</v>
      </c>
      <c r="C59" s="10">
        <v>1</v>
      </c>
      <c r="D59" s="10">
        <v>9591.4356000000007</v>
      </c>
      <c r="E59" s="10">
        <v>9591.4356000000007</v>
      </c>
      <c r="F59" s="10">
        <v>0</v>
      </c>
      <c r="G59" s="10">
        <v>0</v>
      </c>
      <c r="H59" s="10">
        <v>115097.23</v>
      </c>
    </row>
    <row r="60" spans="1:8" ht="31.5" x14ac:dyDescent="0.15">
      <c r="A60" s="6" t="s">
        <v>551</v>
      </c>
      <c r="B60" s="7" t="s">
        <v>552</v>
      </c>
      <c r="C60" s="10">
        <v>1</v>
      </c>
      <c r="D60" s="10">
        <v>6651.4809999999998</v>
      </c>
      <c r="E60" s="10">
        <v>6651.4809999999998</v>
      </c>
      <c r="F60" s="10">
        <v>0</v>
      </c>
      <c r="G60" s="10">
        <v>0</v>
      </c>
      <c r="H60" s="10">
        <v>79817.77</v>
      </c>
    </row>
    <row r="61" spans="1:8" ht="31.5" x14ac:dyDescent="0.15">
      <c r="A61" s="6" t="s">
        <v>551</v>
      </c>
      <c r="B61" s="7" t="s">
        <v>552</v>
      </c>
      <c r="C61" s="10">
        <v>1</v>
      </c>
      <c r="D61" s="10">
        <v>8866.4241700000002</v>
      </c>
      <c r="E61" s="10">
        <v>8866.4241700000002</v>
      </c>
      <c r="F61" s="10">
        <v>0</v>
      </c>
      <c r="G61" s="10">
        <v>0</v>
      </c>
      <c r="H61" s="10">
        <v>106397.09</v>
      </c>
    </row>
    <row r="62" spans="1:8" ht="31.5" x14ac:dyDescent="0.15">
      <c r="A62" s="6" t="s">
        <v>551</v>
      </c>
      <c r="B62" s="7" t="s">
        <v>552</v>
      </c>
      <c r="C62" s="10">
        <v>1</v>
      </c>
      <c r="D62" s="10">
        <v>13668.793460000001</v>
      </c>
      <c r="E62" s="10">
        <v>13668.793460000001</v>
      </c>
      <c r="F62" s="10">
        <v>0</v>
      </c>
      <c r="G62" s="10">
        <v>0</v>
      </c>
      <c r="H62" s="10">
        <v>164025.51999999999</v>
      </c>
    </row>
    <row r="63" spans="1:8" ht="31.5" x14ac:dyDescent="0.15">
      <c r="A63" s="6" t="s">
        <v>551</v>
      </c>
      <c r="B63" s="7" t="s">
        <v>552</v>
      </c>
      <c r="C63" s="10">
        <v>1</v>
      </c>
      <c r="D63" s="10">
        <v>4523.0070800000003</v>
      </c>
      <c r="E63" s="10">
        <v>4523.0070800000003</v>
      </c>
      <c r="F63" s="10">
        <v>0</v>
      </c>
      <c r="G63" s="10">
        <v>0</v>
      </c>
      <c r="H63" s="10">
        <v>54276.08</v>
      </c>
    </row>
    <row r="64" spans="1:8" ht="31.5" x14ac:dyDescent="0.15">
      <c r="A64" s="6" t="s">
        <v>551</v>
      </c>
      <c r="B64" s="7" t="s">
        <v>552</v>
      </c>
      <c r="C64" s="10">
        <v>1</v>
      </c>
      <c r="D64" s="10">
        <v>3325.7404999999999</v>
      </c>
      <c r="E64" s="10">
        <v>3325.7404999999999</v>
      </c>
      <c r="F64" s="10">
        <v>0</v>
      </c>
      <c r="G64" s="10">
        <v>0</v>
      </c>
      <c r="H64" s="10">
        <v>39908.89</v>
      </c>
    </row>
    <row r="65" spans="1:8" ht="31.5" x14ac:dyDescent="0.15">
      <c r="A65" s="6" t="s">
        <v>551</v>
      </c>
      <c r="B65" s="7" t="s">
        <v>552</v>
      </c>
      <c r="C65" s="10">
        <v>1</v>
      </c>
      <c r="D65" s="10">
        <v>3325.7404999999999</v>
      </c>
      <c r="E65" s="10">
        <v>3325.7404999999999</v>
      </c>
      <c r="F65" s="10">
        <v>0</v>
      </c>
      <c r="G65" s="10">
        <v>0</v>
      </c>
      <c r="H65" s="10">
        <v>39908.89</v>
      </c>
    </row>
    <row r="66" spans="1:8" ht="21" x14ac:dyDescent="0.15">
      <c r="A66" s="6" t="s">
        <v>553</v>
      </c>
      <c r="B66" s="7" t="s">
        <v>554</v>
      </c>
      <c r="C66" s="10">
        <v>1</v>
      </c>
      <c r="D66" s="10">
        <v>87625.655830000003</v>
      </c>
      <c r="E66" s="10">
        <v>87625.655830000003</v>
      </c>
      <c r="F66" s="10">
        <v>0</v>
      </c>
      <c r="G66" s="10">
        <v>0</v>
      </c>
      <c r="H66" s="10">
        <v>1051507.8700000001</v>
      </c>
    </row>
    <row r="67" spans="1:8" ht="31.5" x14ac:dyDescent="0.15">
      <c r="A67" s="6" t="s">
        <v>555</v>
      </c>
      <c r="B67" s="7" t="s">
        <v>556</v>
      </c>
      <c r="C67" s="10">
        <v>2</v>
      </c>
      <c r="D67" s="10">
        <v>48910.268300000003</v>
      </c>
      <c r="E67" s="10">
        <v>48910.268300000003</v>
      </c>
      <c r="F67" s="10">
        <v>0</v>
      </c>
      <c r="G67" s="10">
        <v>0</v>
      </c>
      <c r="H67" s="10">
        <v>1173846.44</v>
      </c>
    </row>
    <row r="68" spans="1:8" ht="42" x14ac:dyDescent="0.15">
      <c r="A68" s="6" t="s">
        <v>557</v>
      </c>
      <c r="B68" s="7" t="s">
        <v>558</v>
      </c>
      <c r="C68" s="10">
        <v>2</v>
      </c>
      <c r="D68" s="10">
        <v>49937.157500000001</v>
      </c>
      <c r="E68" s="10">
        <v>49937.157500000001</v>
      </c>
      <c r="F68" s="10">
        <v>0</v>
      </c>
      <c r="G68" s="10">
        <v>0</v>
      </c>
      <c r="H68" s="10">
        <v>1198491.78</v>
      </c>
    </row>
    <row r="69" spans="1:8" ht="21" x14ac:dyDescent="0.15">
      <c r="A69" s="6" t="s">
        <v>559</v>
      </c>
      <c r="B69" s="7" t="s">
        <v>560</v>
      </c>
      <c r="C69" s="10">
        <v>3</v>
      </c>
      <c r="D69" s="10">
        <v>54686.23</v>
      </c>
      <c r="E69" s="10">
        <v>54686.23</v>
      </c>
      <c r="F69" s="10">
        <v>0</v>
      </c>
      <c r="G69" s="10">
        <v>0</v>
      </c>
      <c r="H69" s="10">
        <v>1968704.28</v>
      </c>
    </row>
    <row r="70" spans="1:8" ht="21" x14ac:dyDescent="0.15">
      <c r="A70" s="6" t="s">
        <v>561</v>
      </c>
      <c r="B70" s="7" t="s">
        <v>562</v>
      </c>
      <c r="C70" s="10">
        <v>1</v>
      </c>
      <c r="D70" s="10">
        <v>63831.108330000003</v>
      </c>
      <c r="E70" s="10">
        <v>63831.108330000003</v>
      </c>
      <c r="F70" s="10">
        <v>0</v>
      </c>
      <c r="G70" s="10">
        <v>0</v>
      </c>
      <c r="H70" s="10">
        <v>765973.3</v>
      </c>
    </row>
    <row r="71" spans="1:8" ht="31.5" x14ac:dyDescent="0.15">
      <c r="A71" s="6" t="s">
        <v>563</v>
      </c>
      <c r="B71" s="7" t="s">
        <v>564</v>
      </c>
      <c r="C71" s="10">
        <v>1</v>
      </c>
      <c r="D71" s="10">
        <v>82664.879159999997</v>
      </c>
      <c r="E71" s="10">
        <v>82664.879159999997</v>
      </c>
      <c r="F71" s="10">
        <v>0</v>
      </c>
      <c r="G71" s="10">
        <v>0</v>
      </c>
      <c r="H71" s="10">
        <v>991978.55</v>
      </c>
    </row>
    <row r="72" spans="1:8" ht="31.5" x14ac:dyDescent="0.15">
      <c r="A72" s="6" t="s">
        <v>565</v>
      </c>
      <c r="B72" s="7" t="s">
        <v>566</v>
      </c>
      <c r="C72" s="10">
        <v>1</v>
      </c>
      <c r="D72" s="10">
        <v>193583.18833</v>
      </c>
      <c r="E72" s="10">
        <v>193583.18833</v>
      </c>
      <c r="F72" s="10">
        <v>0</v>
      </c>
      <c r="G72" s="10">
        <v>0</v>
      </c>
      <c r="H72" s="10">
        <v>2322998.2599999998</v>
      </c>
    </row>
    <row r="73" spans="1:8" ht="21" x14ac:dyDescent="0.15">
      <c r="A73" s="6" t="s">
        <v>567</v>
      </c>
      <c r="B73" s="7" t="s">
        <v>568</v>
      </c>
      <c r="C73" s="10">
        <v>1</v>
      </c>
      <c r="D73" s="10">
        <v>114759.42666</v>
      </c>
      <c r="E73" s="10">
        <v>114759.42666</v>
      </c>
      <c r="F73" s="10">
        <v>0</v>
      </c>
      <c r="G73" s="10">
        <v>0</v>
      </c>
      <c r="H73" s="10">
        <v>1377113.12</v>
      </c>
    </row>
    <row r="74" spans="1:8" ht="21" x14ac:dyDescent="0.15">
      <c r="A74" s="6" t="s">
        <v>569</v>
      </c>
      <c r="B74" s="7" t="s">
        <v>570</v>
      </c>
      <c r="C74" s="10">
        <v>1</v>
      </c>
      <c r="D74" s="10">
        <v>151240.905</v>
      </c>
      <c r="E74" s="10">
        <v>151240.905</v>
      </c>
      <c r="F74" s="10">
        <v>0</v>
      </c>
      <c r="G74" s="10">
        <v>0</v>
      </c>
      <c r="H74" s="10">
        <v>1814890.86</v>
      </c>
    </row>
    <row r="75" spans="1:8" ht="21" x14ac:dyDescent="0.15">
      <c r="A75" s="6" t="s">
        <v>571</v>
      </c>
      <c r="B75" s="7" t="s">
        <v>572</v>
      </c>
      <c r="C75" s="10">
        <v>1</v>
      </c>
      <c r="D75" s="10">
        <v>101908.23</v>
      </c>
      <c r="E75" s="10">
        <v>101908.23</v>
      </c>
      <c r="F75" s="10">
        <v>0</v>
      </c>
      <c r="G75" s="10">
        <v>0</v>
      </c>
      <c r="H75" s="10">
        <v>1222898.76</v>
      </c>
    </row>
    <row r="76" spans="1:8" ht="21" x14ac:dyDescent="0.15">
      <c r="A76" s="6" t="s">
        <v>573</v>
      </c>
      <c r="B76" s="7" t="s">
        <v>574</v>
      </c>
      <c r="C76" s="10">
        <v>1</v>
      </c>
      <c r="D76" s="10">
        <v>106348.99083</v>
      </c>
      <c r="E76" s="10">
        <v>106348.99083</v>
      </c>
      <c r="F76" s="10">
        <v>0</v>
      </c>
      <c r="G76" s="10">
        <v>0</v>
      </c>
      <c r="H76" s="10">
        <v>1276187.8899999999</v>
      </c>
    </row>
    <row r="77" spans="1:8" ht="21" x14ac:dyDescent="0.15">
      <c r="A77" s="6" t="s">
        <v>575</v>
      </c>
      <c r="B77" s="7" t="s">
        <v>576</v>
      </c>
      <c r="C77" s="10">
        <v>1</v>
      </c>
      <c r="D77" s="10">
        <v>109488.1225</v>
      </c>
      <c r="E77" s="10">
        <v>109488.1225</v>
      </c>
      <c r="F77" s="10">
        <v>0</v>
      </c>
      <c r="G77" s="10">
        <v>0</v>
      </c>
      <c r="H77" s="10">
        <v>1313857.47</v>
      </c>
    </row>
    <row r="78" spans="1:8" ht="21" x14ac:dyDescent="0.15">
      <c r="A78" s="6" t="s">
        <v>577</v>
      </c>
      <c r="B78" s="7" t="s">
        <v>578</v>
      </c>
      <c r="C78" s="10">
        <v>1</v>
      </c>
      <c r="D78" s="10">
        <v>11702.59892</v>
      </c>
      <c r="E78" s="10">
        <v>11702.59892</v>
      </c>
      <c r="F78" s="10">
        <v>0</v>
      </c>
      <c r="G78" s="10">
        <v>0</v>
      </c>
      <c r="H78" s="10">
        <v>140431.19</v>
      </c>
    </row>
    <row r="79" spans="1:8" ht="21" x14ac:dyDescent="0.15">
      <c r="A79" s="6" t="s">
        <v>577</v>
      </c>
      <c r="B79" s="7" t="s">
        <v>578</v>
      </c>
      <c r="C79" s="10">
        <v>1</v>
      </c>
      <c r="D79" s="10">
        <v>7957.7672599999996</v>
      </c>
      <c r="E79" s="10">
        <v>7957.7672599999996</v>
      </c>
      <c r="F79" s="10">
        <v>0</v>
      </c>
      <c r="G79" s="10">
        <v>0</v>
      </c>
      <c r="H79" s="10">
        <v>95493.21</v>
      </c>
    </row>
    <row r="80" spans="1:8" ht="21" x14ac:dyDescent="0.15">
      <c r="A80" s="6" t="s">
        <v>577</v>
      </c>
      <c r="B80" s="7" t="s">
        <v>578</v>
      </c>
      <c r="C80" s="10">
        <v>1</v>
      </c>
      <c r="D80" s="10">
        <v>29139.471300000001</v>
      </c>
      <c r="E80" s="10">
        <v>29139.471300000001</v>
      </c>
      <c r="F80" s="10">
        <v>0</v>
      </c>
      <c r="G80" s="10">
        <v>0</v>
      </c>
      <c r="H80" s="10">
        <v>349673.66</v>
      </c>
    </row>
    <row r="81" spans="1:8" ht="21" x14ac:dyDescent="0.15">
      <c r="A81" s="6" t="s">
        <v>577</v>
      </c>
      <c r="B81" s="7" t="s">
        <v>578</v>
      </c>
      <c r="C81" s="10">
        <v>1</v>
      </c>
      <c r="D81" s="10">
        <v>16875.147639999999</v>
      </c>
      <c r="E81" s="10">
        <v>16875.147639999999</v>
      </c>
      <c r="F81" s="10">
        <v>0</v>
      </c>
      <c r="G81" s="10">
        <v>0</v>
      </c>
      <c r="H81" s="10">
        <v>202501.77</v>
      </c>
    </row>
    <row r="82" spans="1:8" ht="21" x14ac:dyDescent="0.15">
      <c r="A82" s="6" t="s">
        <v>577</v>
      </c>
      <c r="B82" s="7" t="s">
        <v>578</v>
      </c>
      <c r="C82" s="10">
        <v>1</v>
      </c>
      <c r="D82" s="10">
        <v>15599.56436</v>
      </c>
      <c r="E82" s="10">
        <v>15599.56436</v>
      </c>
      <c r="F82" s="10">
        <v>0</v>
      </c>
      <c r="G82" s="10">
        <v>0</v>
      </c>
      <c r="H82" s="10">
        <v>187194.77</v>
      </c>
    </row>
    <row r="83" spans="1:8" ht="21" x14ac:dyDescent="0.15">
      <c r="A83" s="6" t="s">
        <v>577</v>
      </c>
      <c r="B83" s="7" t="s">
        <v>578</v>
      </c>
      <c r="C83" s="10">
        <v>1</v>
      </c>
      <c r="D83" s="10">
        <v>24048.840769999999</v>
      </c>
      <c r="E83" s="10">
        <v>24048.840769999999</v>
      </c>
      <c r="F83" s="10">
        <v>0</v>
      </c>
      <c r="G83" s="10">
        <v>0</v>
      </c>
      <c r="H83" s="10">
        <v>288586.09000000003</v>
      </c>
    </row>
    <row r="84" spans="1:8" ht="21" x14ac:dyDescent="0.15">
      <c r="A84" s="6" t="s">
        <v>577</v>
      </c>
      <c r="B84" s="7" t="s">
        <v>578</v>
      </c>
      <c r="C84" s="10">
        <v>1</v>
      </c>
      <c r="D84" s="10">
        <v>5851.2994600000002</v>
      </c>
      <c r="E84" s="10">
        <v>5851.2994600000002</v>
      </c>
      <c r="F84" s="10">
        <v>0</v>
      </c>
      <c r="G84" s="10">
        <v>0</v>
      </c>
      <c r="H84" s="10">
        <v>70215.59</v>
      </c>
    </row>
    <row r="85" spans="1:8" ht="21" x14ac:dyDescent="0.15">
      <c r="A85" s="6" t="s">
        <v>577</v>
      </c>
      <c r="B85" s="7" t="s">
        <v>578</v>
      </c>
      <c r="C85" s="10">
        <v>1</v>
      </c>
      <c r="D85" s="10">
        <v>5851.2994600000002</v>
      </c>
      <c r="E85" s="10">
        <v>5851.2994600000002</v>
      </c>
      <c r="F85" s="10">
        <v>0</v>
      </c>
      <c r="G85" s="10">
        <v>0</v>
      </c>
      <c r="H85" s="10">
        <v>70215.59</v>
      </c>
    </row>
    <row r="86" spans="1:8" ht="24.95" customHeight="1" x14ac:dyDescent="0.15">
      <c r="A86" s="26" t="s">
        <v>579</v>
      </c>
      <c r="B86" s="26"/>
      <c r="C86" s="12" t="s">
        <v>436</v>
      </c>
      <c r="D86" s="12">
        <f>SUBTOTAL(9,D10:D85)</f>
        <v>1832598.1908799999</v>
      </c>
      <c r="E86" s="12" t="s">
        <v>436</v>
      </c>
      <c r="F86" s="12" t="s">
        <v>436</v>
      </c>
      <c r="G86" s="12" t="s">
        <v>436</v>
      </c>
      <c r="H86" s="12">
        <f>SUBTOTAL(9,H10:H85)</f>
        <v>28155236.029999997</v>
      </c>
    </row>
    <row r="87" spans="1:8" ht="24.95" customHeight="1" x14ac:dyDescent="0.15"/>
    <row r="88" spans="1:8" ht="24.95" customHeight="1" x14ac:dyDescent="0.15">
      <c r="A88" s="24" t="s">
        <v>522</v>
      </c>
      <c r="B88" s="24"/>
      <c r="C88" s="25" t="s">
        <v>186</v>
      </c>
      <c r="D88" s="25"/>
      <c r="E88" s="25"/>
      <c r="F88" s="25"/>
      <c r="G88" s="25"/>
      <c r="H88" s="25"/>
    </row>
    <row r="89" spans="1:8" ht="24.95" customHeight="1" x14ac:dyDescent="0.15">
      <c r="A89" s="24" t="s">
        <v>523</v>
      </c>
      <c r="B89" s="24"/>
      <c r="C89" s="25" t="s">
        <v>580</v>
      </c>
      <c r="D89" s="25"/>
      <c r="E89" s="25"/>
      <c r="F89" s="25"/>
      <c r="G89" s="25"/>
      <c r="H89" s="25"/>
    </row>
    <row r="90" spans="1:8" ht="24.95" customHeight="1" x14ac:dyDescent="0.15">
      <c r="A90" s="19" t="s">
        <v>525</v>
      </c>
      <c r="B90" s="19"/>
      <c r="C90" s="19"/>
      <c r="D90" s="19"/>
      <c r="E90" s="19"/>
      <c r="F90" s="19"/>
      <c r="G90" s="19"/>
      <c r="H90" s="19"/>
    </row>
    <row r="91" spans="1:8" ht="24.95" customHeight="1" x14ac:dyDescent="0.15"/>
    <row r="92" spans="1:8" ht="50.1" customHeight="1" x14ac:dyDescent="0.15">
      <c r="A92" s="22" t="s">
        <v>425</v>
      </c>
      <c r="B92" s="22" t="s">
        <v>526</v>
      </c>
      <c r="C92" s="22" t="s">
        <v>527</v>
      </c>
      <c r="D92" s="22" t="s">
        <v>528</v>
      </c>
      <c r="E92" s="22"/>
      <c r="F92" s="22"/>
      <c r="G92" s="22"/>
      <c r="H92" s="22" t="s">
        <v>529</v>
      </c>
    </row>
    <row r="93" spans="1:8" ht="50.1" customHeight="1" x14ac:dyDescent="0.15">
      <c r="A93" s="22"/>
      <c r="B93" s="22"/>
      <c r="C93" s="22"/>
      <c r="D93" s="22" t="s">
        <v>51</v>
      </c>
      <c r="E93" s="22" t="s">
        <v>52</v>
      </c>
      <c r="F93" s="22"/>
      <c r="G93" s="22"/>
      <c r="H93" s="22"/>
    </row>
    <row r="94" spans="1:8" ht="50.1" customHeight="1" x14ac:dyDescent="0.15">
      <c r="A94" s="22"/>
      <c r="B94" s="22"/>
      <c r="C94" s="22"/>
      <c r="D94" s="22"/>
      <c r="E94" s="6" t="s">
        <v>530</v>
      </c>
      <c r="F94" s="6" t="s">
        <v>531</v>
      </c>
      <c r="G94" s="6" t="s">
        <v>532</v>
      </c>
      <c r="H94" s="22"/>
    </row>
    <row r="95" spans="1:8" ht="24.95" customHeight="1" x14ac:dyDescent="0.15">
      <c r="A95" s="6" t="s">
        <v>432</v>
      </c>
      <c r="B95" s="6" t="s">
        <v>533</v>
      </c>
      <c r="C95" s="6" t="s">
        <v>534</v>
      </c>
      <c r="D95" s="6" t="s">
        <v>535</v>
      </c>
      <c r="E95" s="6" t="s">
        <v>536</v>
      </c>
      <c r="F95" s="6" t="s">
        <v>537</v>
      </c>
      <c r="G95" s="6" t="s">
        <v>538</v>
      </c>
      <c r="H95" s="6" t="s">
        <v>539</v>
      </c>
    </row>
    <row r="96" spans="1:8" ht="21" x14ac:dyDescent="0.15">
      <c r="A96" s="6" t="s">
        <v>575</v>
      </c>
      <c r="B96" s="7" t="s">
        <v>576</v>
      </c>
      <c r="C96" s="10">
        <v>1</v>
      </c>
      <c r="D96" s="10">
        <v>50000</v>
      </c>
      <c r="E96" s="10">
        <v>50000</v>
      </c>
      <c r="F96" s="10">
        <v>0</v>
      </c>
      <c r="G96" s="10">
        <v>0</v>
      </c>
      <c r="H96" s="10">
        <v>50000</v>
      </c>
    </row>
    <row r="97" spans="1:8" ht="24.95" customHeight="1" x14ac:dyDescent="0.15">
      <c r="A97" s="26" t="s">
        <v>579</v>
      </c>
      <c r="B97" s="26"/>
      <c r="C97" s="12" t="s">
        <v>436</v>
      </c>
      <c r="D97" s="12">
        <f>SUBTOTAL(9,D96:D96)</f>
        <v>50000</v>
      </c>
      <c r="E97" s="12" t="s">
        <v>436</v>
      </c>
      <c r="F97" s="12" t="s">
        <v>436</v>
      </c>
      <c r="G97" s="12" t="s">
        <v>436</v>
      </c>
      <c r="H97" s="12">
        <f>SUBTOTAL(9,H96:H96)</f>
        <v>50000</v>
      </c>
    </row>
  </sheetData>
  <sheetProtection password="9A93" sheet="1" objects="1" scenarios="1"/>
  <mergeCells count="26">
    <mergeCell ref="A97:B97"/>
    <mergeCell ref="A90:H90"/>
    <mergeCell ref="A92:A94"/>
    <mergeCell ref="B92:B94"/>
    <mergeCell ref="C92:C94"/>
    <mergeCell ref="D92:G92"/>
    <mergeCell ref="H92:H94"/>
    <mergeCell ref="D93:D94"/>
    <mergeCell ref="E93:G93"/>
    <mergeCell ref="A86:B86"/>
    <mergeCell ref="A88:B88"/>
    <mergeCell ref="C88:H88"/>
    <mergeCell ref="A89:B89"/>
    <mergeCell ref="C89:H89"/>
    <mergeCell ref="A6:A8"/>
    <mergeCell ref="B6:B8"/>
    <mergeCell ref="C6:C8"/>
    <mergeCell ref="D6:G6"/>
    <mergeCell ref="H6:H8"/>
    <mergeCell ref="D7:D8"/>
    <mergeCell ref="E7:G7"/>
    <mergeCell ref="A2:B2"/>
    <mergeCell ref="C2:H2"/>
    <mergeCell ref="A3:B3"/>
    <mergeCell ref="C3:H3"/>
    <mergeCell ref="A4:H4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&amp;K00-00922456.O11.206504</oddHeader>
    <oddFooter>&amp;L&amp;L&amp;"Verdana,Полужирный"&amp;K000000&amp;L&amp;"Verdana,Полужирный"&amp;K00-014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93"/>
  <sheetViews>
    <sheetView workbookViewId="0"/>
  </sheetViews>
  <sheetFormatPr defaultRowHeight="10.5" x14ac:dyDescent="0.15"/>
  <cols>
    <col min="1" max="1" width="15.28515625" customWidth="1"/>
    <col min="2" max="2" width="57.28515625" customWidth="1"/>
    <col min="3" max="7" width="19.140625" customWidth="1"/>
  </cols>
  <sheetData>
    <row r="1" spans="1:7" ht="24.95" customHeight="1" x14ac:dyDescent="0.15"/>
    <row r="2" spans="1:7" ht="20.100000000000001" customHeight="1" x14ac:dyDescent="0.15">
      <c r="A2" s="24" t="s">
        <v>522</v>
      </c>
      <c r="B2" s="24"/>
      <c r="C2" s="25" t="s">
        <v>194</v>
      </c>
      <c r="D2" s="25"/>
      <c r="E2" s="25"/>
      <c r="F2" s="25"/>
      <c r="G2" s="25"/>
    </row>
    <row r="3" spans="1:7" ht="20.100000000000001" customHeight="1" x14ac:dyDescent="0.15">
      <c r="A3" s="24" t="s">
        <v>523</v>
      </c>
      <c r="B3" s="24"/>
      <c r="C3" s="25" t="s">
        <v>524</v>
      </c>
      <c r="D3" s="25"/>
      <c r="E3" s="25"/>
      <c r="F3" s="25"/>
      <c r="G3" s="25"/>
    </row>
    <row r="4" spans="1:7" ht="15" customHeight="1" x14ac:dyDescent="0.15"/>
    <row r="5" spans="1:7" ht="24.95" customHeight="1" x14ac:dyDescent="0.15">
      <c r="A5" s="19" t="s">
        <v>581</v>
      </c>
      <c r="B5" s="19"/>
      <c r="C5" s="19"/>
      <c r="D5" s="19"/>
      <c r="E5" s="19"/>
      <c r="F5" s="19"/>
      <c r="G5" s="19"/>
    </row>
    <row r="6" spans="1:7" ht="15" customHeight="1" x14ac:dyDescent="0.15"/>
    <row r="7" spans="1:7" ht="50.1" customHeight="1" x14ac:dyDescent="0.15">
      <c r="A7" s="6" t="s">
        <v>425</v>
      </c>
      <c r="B7" s="22" t="s">
        <v>582</v>
      </c>
      <c r="C7" s="22"/>
      <c r="D7" s="6" t="s">
        <v>583</v>
      </c>
      <c r="E7" s="6" t="s">
        <v>584</v>
      </c>
      <c r="F7" s="6" t="s">
        <v>585</v>
      </c>
      <c r="G7" s="6" t="s">
        <v>586</v>
      </c>
    </row>
    <row r="8" spans="1:7" ht="15" customHeight="1" x14ac:dyDescent="0.15">
      <c r="A8" s="6">
        <v>1</v>
      </c>
      <c r="B8" s="22">
        <v>2</v>
      </c>
      <c r="C8" s="22"/>
      <c r="D8" s="6">
        <v>3</v>
      </c>
      <c r="E8" s="6">
        <v>4</v>
      </c>
      <c r="F8" s="6">
        <v>5</v>
      </c>
      <c r="G8" s="6">
        <v>6</v>
      </c>
    </row>
    <row r="9" spans="1:7" ht="60" customHeight="1" x14ac:dyDescent="0.15">
      <c r="A9" s="6" t="s">
        <v>432</v>
      </c>
      <c r="B9" s="27" t="s">
        <v>587</v>
      </c>
      <c r="C9" s="27"/>
      <c r="D9" s="10">
        <v>528.57140000000004</v>
      </c>
      <c r="E9" s="10">
        <v>7</v>
      </c>
      <c r="F9" s="10">
        <v>10</v>
      </c>
      <c r="G9" s="10">
        <v>37000</v>
      </c>
    </row>
    <row r="10" spans="1:7" ht="60" customHeight="1" x14ac:dyDescent="0.15">
      <c r="A10" s="6" t="s">
        <v>534</v>
      </c>
      <c r="B10" s="27" t="s">
        <v>588</v>
      </c>
      <c r="C10" s="27"/>
      <c r="D10" s="10">
        <v>2564.3768</v>
      </c>
      <c r="E10" s="10">
        <v>6</v>
      </c>
      <c r="F10" s="10">
        <v>11</v>
      </c>
      <c r="G10" s="10">
        <v>169248.87</v>
      </c>
    </row>
    <row r="11" spans="1:7" ht="24.95" customHeight="1" x14ac:dyDescent="0.15">
      <c r="A11" s="26" t="s">
        <v>579</v>
      </c>
      <c r="B11" s="26"/>
      <c r="C11" s="26"/>
      <c r="D11" s="26"/>
      <c r="E11" s="26"/>
      <c r="F11" s="26"/>
      <c r="G11" s="12">
        <v>206248.87</v>
      </c>
    </row>
    <row r="12" spans="1:7" ht="24.95" customHeight="1" x14ac:dyDescent="0.15"/>
    <row r="13" spans="1:7" ht="20.100000000000001" customHeight="1" x14ac:dyDescent="0.15">
      <c r="A13" s="24" t="s">
        <v>522</v>
      </c>
      <c r="B13" s="24"/>
      <c r="C13" s="25" t="s">
        <v>194</v>
      </c>
      <c r="D13" s="25"/>
      <c r="E13" s="25"/>
      <c r="F13" s="25"/>
      <c r="G13" s="25"/>
    </row>
    <row r="14" spans="1:7" ht="20.100000000000001" customHeight="1" x14ac:dyDescent="0.15">
      <c r="A14" s="24" t="s">
        <v>523</v>
      </c>
      <c r="B14" s="24"/>
      <c r="C14" s="25" t="s">
        <v>524</v>
      </c>
      <c r="D14" s="25"/>
      <c r="E14" s="25"/>
      <c r="F14" s="25"/>
      <c r="G14" s="25"/>
    </row>
    <row r="15" spans="1:7" ht="15" customHeight="1" x14ac:dyDescent="0.15"/>
    <row r="16" spans="1:7" ht="24.95" customHeight="1" x14ac:dyDescent="0.15">
      <c r="A16" s="19" t="s">
        <v>589</v>
      </c>
      <c r="B16" s="19"/>
      <c r="C16" s="19"/>
      <c r="D16" s="19"/>
      <c r="E16" s="19"/>
      <c r="F16" s="19"/>
      <c r="G16" s="19"/>
    </row>
    <row r="17" spans="1:7" ht="15" customHeight="1" x14ac:dyDescent="0.15"/>
    <row r="18" spans="1:7" ht="50.1" customHeight="1" x14ac:dyDescent="0.15">
      <c r="A18" s="6" t="s">
        <v>425</v>
      </c>
      <c r="B18" s="22" t="s">
        <v>582</v>
      </c>
      <c r="C18" s="22"/>
      <c r="D18" s="6" t="s">
        <v>590</v>
      </c>
      <c r="E18" s="6" t="s">
        <v>591</v>
      </c>
      <c r="F18" s="6" t="s">
        <v>592</v>
      </c>
      <c r="G18" s="6" t="s">
        <v>586</v>
      </c>
    </row>
    <row r="19" spans="1:7" ht="15" customHeight="1" x14ac:dyDescent="0.15">
      <c r="A19" s="6">
        <v>1</v>
      </c>
      <c r="B19" s="22">
        <v>2</v>
      </c>
      <c r="C19" s="22"/>
      <c r="D19" s="6">
        <v>3</v>
      </c>
      <c r="E19" s="6">
        <v>4</v>
      </c>
      <c r="F19" s="6">
        <v>5</v>
      </c>
      <c r="G19" s="6">
        <v>6</v>
      </c>
    </row>
    <row r="20" spans="1:7" ht="24.95" customHeight="1" x14ac:dyDescent="0.15">
      <c r="A20" s="26" t="s">
        <v>579</v>
      </c>
      <c r="B20" s="26"/>
      <c r="C20" s="26"/>
      <c r="D20" s="26"/>
      <c r="E20" s="26"/>
      <c r="F20" s="26"/>
      <c r="G20" s="12">
        <v>0</v>
      </c>
    </row>
    <row r="21" spans="1:7" ht="24.95" customHeight="1" x14ac:dyDescent="0.15"/>
    <row r="22" spans="1:7" ht="20.100000000000001" customHeight="1" x14ac:dyDescent="0.15">
      <c r="A22" s="24" t="s">
        <v>522</v>
      </c>
      <c r="B22" s="24"/>
      <c r="C22" s="25" t="s">
        <v>186</v>
      </c>
      <c r="D22" s="25"/>
      <c r="E22" s="25"/>
      <c r="F22" s="25"/>
      <c r="G22" s="25"/>
    </row>
    <row r="23" spans="1:7" ht="20.100000000000001" customHeight="1" x14ac:dyDescent="0.15">
      <c r="A23" s="24" t="s">
        <v>523</v>
      </c>
      <c r="B23" s="24"/>
      <c r="C23" s="25" t="s">
        <v>524</v>
      </c>
      <c r="D23" s="25"/>
      <c r="E23" s="25"/>
      <c r="F23" s="25"/>
      <c r="G23" s="25"/>
    </row>
    <row r="24" spans="1:7" ht="15" customHeight="1" x14ac:dyDescent="0.15"/>
    <row r="25" spans="1:7" ht="24.95" customHeight="1" x14ac:dyDescent="0.15">
      <c r="A25" s="19" t="s">
        <v>593</v>
      </c>
      <c r="B25" s="19"/>
      <c r="C25" s="19"/>
      <c r="D25" s="19"/>
      <c r="E25" s="19"/>
      <c r="F25" s="19"/>
      <c r="G25" s="19"/>
    </row>
    <row r="26" spans="1:7" ht="15" customHeight="1" x14ac:dyDescent="0.15"/>
    <row r="27" spans="1:7" ht="50.1" customHeight="1" x14ac:dyDescent="0.15">
      <c r="A27" s="6" t="s">
        <v>425</v>
      </c>
      <c r="B27" s="22" t="s">
        <v>582</v>
      </c>
      <c r="C27" s="22"/>
      <c r="D27" s="6" t="s">
        <v>590</v>
      </c>
      <c r="E27" s="6" t="s">
        <v>591</v>
      </c>
      <c r="F27" s="6" t="s">
        <v>592</v>
      </c>
      <c r="G27" s="6" t="s">
        <v>586</v>
      </c>
    </row>
    <row r="28" spans="1:7" ht="15" customHeight="1" x14ac:dyDescent="0.15">
      <c r="A28" s="6">
        <v>1</v>
      </c>
      <c r="B28" s="22">
        <v>2</v>
      </c>
      <c r="C28" s="22"/>
      <c r="D28" s="6">
        <v>3</v>
      </c>
      <c r="E28" s="6">
        <v>4</v>
      </c>
      <c r="F28" s="6">
        <v>5</v>
      </c>
      <c r="G28" s="6">
        <v>6</v>
      </c>
    </row>
    <row r="29" spans="1:7" ht="39.950000000000003" customHeight="1" x14ac:dyDescent="0.15">
      <c r="A29" s="6" t="s">
        <v>533</v>
      </c>
      <c r="B29" s="27" t="s">
        <v>594</v>
      </c>
      <c r="C29" s="27"/>
      <c r="D29" s="10">
        <v>1</v>
      </c>
      <c r="E29" s="10">
        <v>1</v>
      </c>
      <c r="F29" s="10">
        <v>130336.08</v>
      </c>
      <c r="G29" s="10">
        <v>130336.08</v>
      </c>
    </row>
    <row r="30" spans="1:7" ht="24.95" customHeight="1" x14ac:dyDescent="0.15">
      <c r="A30" s="26" t="s">
        <v>579</v>
      </c>
      <c r="B30" s="26"/>
      <c r="C30" s="26"/>
      <c r="D30" s="26"/>
      <c r="E30" s="26"/>
      <c r="F30" s="26"/>
      <c r="G30" s="12">
        <v>130336.08</v>
      </c>
    </row>
    <row r="31" spans="1:7" ht="24.95" customHeight="1" x14ac:dyDescent="0.15"/>
    <row r="32" spans="1:7" ht="20.100000000000001" customHeight="1" x14ac:dyDescent="0.15">
      <c r="A32" s="24" t="s">
        <v>522</v>
      </c>
      <c r="B32" s="24"/>
      <c r="C32" s="25" t="s">
        <v>215</v>
      </c>
      <c r="D32" s="25"/>
      <c r="E32" s="25"/>
      <c r="F32" s="25"/>
      <c r="G32" s="25"/>
    </row>
    <row r="33" spans="1:7" ht="20.100000000000001" customHeight="1" x14ac:dyDescent="0.15">
      <c r="A33" s="24" t="s">
        <v>523</v>
      </c>
      <c r="B33" s="24"/>
      <c r="C33" s="25" t="s">
        <v>580</v>
      </c>
      <c r="D33" s="25"/>
      <c r="E33" s="25"/>
      <c r="F33" s="25"/>
      <c r="G33" s="25"/>
    </row>
    <row r="34" spans="1:7" ht="15" customHeight="1" x14ac:dyDescent="0.15"/>
    <row r="35" spans="1:7" ht="50.1" customHeight="1" x14ac:dyDescent="0.15">
      <c r="A35" s="19" t="s">
        <v>595</v>
      </c>
      <c r="B35" s="19"/>
      <c r="C35" s="19"/>
      <c r="D35" s="19"/>
      <c r="E35" s="19"/>
      <c r="F35" s="19"/>
      <c r="G35" s="19"/>
    </row>
    <row r="36" spans="1:7" ht="15" customHeight="1" x14ac:dyDescent="0.15"/>
    <row r="37" spans="1:7" ht="50.1" customHeight="1" x14ac:dyDescent="0.15">
      <c r="A37" s="6" t="s">
        <v>425</v>
      </c>
      <c r="B37" s="22" t="s">
        <v>596</v>
      </c>
      <c r="C37" s="22"/>
      <c r="D37" s="22"/>
      <c r="E37" s="22"/>
      <c r="F37" s="6" t="s">
        <v>597</v>
      </c>
      <c r="G37" s="6" t="s">
        <v>598</v>
      </c>
    </row>
    <row r="38" spans="1:7" ht="15" customHeight="1" x14ac:dyDescent="0.15">
      <c r="A38" s="6">
        <v>1</v>
      </c>
      <c r="B38" s="22">
        <v>2</v>
      </c>
      <c r="C38" s="22"/>
      <c r="D38" s="22"/>
      <c r="E38" s="22"/>
      <c r="F38" s="6">
        <v>3</v>
      </c>
      <c r="G38" s="6">
        <v>4</v>
      </c>
    </row>
    <row r="39" spans="1:7" ht="39.950000000000003" customHeight="1" x14ac:dyDescent="0.15">
      <c r="A39" s="6" t="s">
        <v>549</v>
      </c>
      <c r="B39" s="27" t="s">
        <v>599</v>
      </c>
      <c r="C39" s="27"/>
      <c r="D39" s="27"/>
      <c r="E39" s="27"/>
      <c r="F39" s="10">
        <v>45000</v>
      </c>
      <c r="G39" s="10">
        <v>9900</v>
      </c>
    </row>
    <row r="40" spans="1:7" ht="39.950000000000003" customHeight="1" x14ac:dyDescent="0.15">
      <c r="A40" s="6" t="s">
        <v>600</v>
      </c>
      <c r="B40" s="27" t="s">
        <v>601</v>
      </c>
      <c r="C40" s="27"/>
      <c r="D40" s="27"/>
      <c r="E40" s="27"/>
      <c r="F40" s="10">
        <v>45000</v>
      </c>
      <c r="G40" s="10">
        <v>2295</v>
      </c>
    </row>
    <row r="41" spans="1:7" ht="60" customHeight="1" x14ac:dyDescent="0.15">
      <c r="A41" s="6" t="s">
        <v>551</v>
      </c>
      <c r="B41" s="27" t="s">
        <v>602</v>
      </c>
      <c r="C41" s="27"/>
      <c r="D41" s="27"/>
      <c r="E41" s="27"/>
      <c r="F41" s="10">
        <v>37800</v>
      </c>
      <c r="G41" s="10">
        <v>1096.2</v>
      </c>
    </row>
    <row r="42" spans="1:7" ht="60" customHeight="1" x14ac:dyDescent="0.15">
      <c r="A42" s="6" t="s">
        <v>553</v>
      </c>
      <c r="B42" s="27" t="s">
        <v>603</v>
      </c>
      <c r="C42" s="27"/>
      <c r="D42" s="27"/>
      <c r="E42" s="27"/>
      <c r="F42" s="10">
        <v>45000</v>
      </c>
      <c r="G42" s="10">
        <v>90</v>
      </c>
    </row>
    <row r="43" spans="1:7" ht="24.95" customHeight="1" x14ac:dyDescent="0.15">
      <c r="A43" s="26" t="s">
        <v>579</v>
      </c>
      <c r="B43" s="26"/>
      <c r="C43" s="26"/>
      <c r="D43" s="26"/>
      <c r="E43" s="26"/>
      <c r="F43" s="26"/>
      <c r="G43" s="12">
        <v>13381.2</v>
      </c>
    </row>
    <row r="44" spans="1:7" ht="24.95" customHeight="1" x14ac:dyDescent="0.15"/>
    <row r="45" spans="1:7" ht="20.100000000000001" customHeight="1" x14ac:dyDescent="0.15">
      <c r="A45" s="24" t="s">
        <v>522</v>
      </c>
      <c r="B45" s="24"/>
      <c r="C45" s="25" t="s">
        <v>215</v>
      </c>
      <c r="D45" s="25"/>
      <c r="E45" s="25"/>
      <c r="F45" s="25"/>
      <c r="G45" s="25"/>
    </row>
    <row r="46" spans="1:7" ht="20.100000000000001" customHeight="1" x14ac:dyDescent="0.15">
      <c r="A46" s="24" t="s">
        <v>523</v>
      </c>
      <c r="B46" s="24"/>
      <c r="C46" s="25" t="s">
        <v>524</v>
      </c>
      <c r="D46" s="25"/>
      <c r="E46" s="25"/>
      <c r="F46" s="25"/>
      <c r="G46" s="25"/>
    </row>
    <row r="47" spans="1:7" ht="15" customHeight="1" x14ac:dyDescent="0.15"/>
    <row r="48" spans="1:7" ht="50.1" customHeight="1" x14ac:dyDescent="0.15">
      <c r="A48" s="19" t="s">
        <v>595</v>
      </c>
      <c r="B48" s="19"/>
      <c r="C48" s="19"/>
      <c r="D48" s="19"/>
      <c r="E48" s="19"/>
      <c r="F48" s="19"/>
      <c r="G48" s="19"/>
    </row>
    <row r="49" spans="1:7" ht="15" customHeight="1" x14ac:dyDescent="0.15"/>
    <row r="50" spans="1:7" ht="50.1" customHeight="1" x14ac:dyDescent="0.15">
      <c r="A50" s="6" t="s">
        <v>425</v>
      </c>
      <c r="B50" s="22" t="s">
        <v>596</v>
      </c>
      <c r="C50" s="22"/>
      <c r="D50" s="22"/>
      <c r="E50" s="22"/>
      <c r="F50" s="6" t="s">
        <v>597</v>
      </c>
      <c r="G50" s="6" t="s">
        <v>598</v>
      </c>
    </row>
    <row r="51" spans="1:7" ht="15" customHeight="1" x14ac:dyDescent="0.15">
      <c r="A51" s="6">
        <v>1</v>
      </c>
      <c r="B51" s="22">
        <v>2</v>
      </c>
      <c r="C51" s="22"/>
      <c r="D51" s="22"/>
      <c r="E51" s="22"/>
      <c r="F51" s="6">
        <v>3</v>
      </c>
      <c r="G51" s="6">
        <v>4</v>
      </c>
    </row>
    <row r="52" spans="1:7" ht="39.950000000000003" customHeight="1" x14ac:dyDescent="0.15">
      <c r="A52" s="6" t="s">
        <v>432</v>
      </c>
      <c r="B52" s="27" t="s">
        <v>604</v>
      </c>
      <c r="C52" s="27"/>
      <c r="D52" s="27"/>
      <c r="E52" s="27"/>
      <c r="F52" s="10">
        <v>544135.09</v>
      </c>
      <c r="G52" s="10">
        <v>119709.72</v>
      </c>
    </row>
    <row r="53" spans="1:7" ht="39.950000000000003" customHeight="1" x14ac:dyDescent="0.15">
      <c r="A53" s="6" t="s">
        <v>533</v>
      </c>
      <c r="B53" s="27" t="s">
        <v>605</v>
      </c>
      <c r="C53" s="27"/>
      <c r="D53" s="27"/>
      <c r="E53" s="27"/>
      <c r="F53" s="10">
        <v>991978.62</v>
      </c>
      <c r="G53" s="10">
        <v>50590.91</v>
      </c>
    </row>
    <row r="54" spans="1:7" ht="60" customHeight="1" x14ac:dyDescent="0.15">
      <c r="A54" s="6" t="s">
        <v>534</v>
      </c>
      <c r="B54" s="27" t="s">
        <v>606</v>
      </c>
      <c r="C54" s="27"/>
      <c r="D54" s="27"/>
      <c r="E54" s="27"/>
      <c r="F54" s="10">
        <v>116888.27</v>
      </c>
      <c r="G54" s="10">
        <v>3389.76</v>
      </c>
    </row>
    <row r="55" spans="1:7" ht="60" customHeight="1" x14ac:dyDescent="0.15">
      <c r="A55" s="6" t="s">
        <v>535</v>
      </c>
      <c r="B55" s="27" t="s">
        <v>607</v>
      </c>
      <c r="C55" s="27"/>
      <c r="D55" s="27"/>
      <c r="E55" s="27"/>
      <c r="F55" s="10">
        <v>991985</v>
      </c>
      <c r="G55" s="10">
        <v>1983.97</v>
      </c>
    </row>
    <row r="56" spans="1:7" ht="39.950000000000003" customHeight="1" x14ac:dyDescent="0.15">
      <c r="A56" s="6" t="s">
        <v>536</v>
      </c>
      <c r="B56" s="27" t="s">
        <v>608</v>
      </c>
      <c r="C56" s="27"/>
      <c r="D56" s="27"/>
      <c r="E56" s="27"/>
      <c r="F56" s="10">
        <v>4001585.04</v>
      </c>
      <c r="G56" s="10">
        <v>880348.71</v>
      </c>
    </row>
    <row r="57" spans="1:7" ht="39.950000000000003" customHeight="1" x14ac:dyDescent="0.15">
      <c r="A57" s="6" t="s">
        <v>537</v>
      </c>
      <c r="B57" s="27" t="s">
        <v>609</v>
      </c>
      <c r="C57" s="27"/>
      <c r="D57" s="27"/>
      <c r="E57" s="27"/>
      <c r="F57" s="10">
        <v>4137888.82</v>
      </c>
      <c r="G57" s="10">
        <v>211032.33</v>
      </c>
    </row>
    <row r="58" spans="1:7" ht="60" customHeight="1" x14ac:dyDescent="0.15">
      <c r="A58" s="6" t="s">
        <v>538</v>
      </c>
      <c r="B58" s="27" t="s">
        <v>610</v>
      </c>
      <c r="C58" s="27"/>
      <c r="D58" s="27"/>
      <c r="E58" s="27"/>
      <c r="F58" s="10">
        <v>2876042.06</v>
      </c>
      <c r="G58" s="10">
        <v>83405.22</v>
      </c>
    </row>
    <row r="59" spans="1:7" ht="60" customHeight="1" x14ac:dyDescent="0.15">
      <c r="A59" s="6" t="s">
        <v>539</v>
      </c>
      <c r="B59" s="27" t="s">
        <v>611</v>
      </c>
      <c r="C59" s="27"/>
      <c r="D59" s="27"/>
      <c r="E59" s="27"/>
      <c r="F59" s="10">
        <v>4137885</v>
      </c>
      <c r="G59" s="10">
        <v>8275.77</v>
      </c>
    </row>
    <row r="60" spans="1:7" ht="39.950000000000003" customHeight="1" x14ac:dyDescent="0.15">
      <c r="A60" s="6" t="s">
        <v>612</v>
      </c>
      <c r="B60" s="27" t="s">
        <v>613</v>
      </c>
      <c r="C60" s="27"/>
      <c r="D60" s="27"/>
      <c r="E60" s="27"/>
      <c r="F60" s="10">
        <v>583059.37</v>
      </c>
      <c r="G60" s="10">
        <v>128273.06</v>
      </c>
    </row>
    <row r="61" spans="1:7" ht="39.950000000000003" customHeight="1" x14ac:dyDescent="0.15">
      <c r="A61" s="6" t="s">
        <v>612</v>
      </c>
      <c r="B61" s="27" t="s">
        <v>613</v>
      </c>
      <c r="C61" s="27"/>
      <c r="D61" s="27"/>
      <c r="E61" s="27"/>
      <c r="F61" s="10">
        <v>1681543.6</v>
      </c>
      <c r="G61" s="10">
        <v>369939.59</v>
      </c>
    </row>
    <row r="62" spans="1:7" ht="39.950000000000003" customHeight="1" x14ac:dyDescent="0.15">
      <c r="A62" s="6" t="s">
        <v>612</v>
      </c>
      <c r="B62" s="27" t="s">
        <v>613</v>
      </c>
      <c r="C62" s="27"/>
      <c r="D62" s="27"/>
      <c r="E62" s="27"/>
      <c r="F62" s="10">
        <v>792960.75</v>
      </c>
      <c r="G62" s="10">
        <v>174451.37</v>
      </c>
    </row>
    <row r="63" spans="1:7" ht="39.950000000000003" customHeight="1" x14ac:dyDescent="0.15">
      <c r="A63" s="6" t="s">
        <v>612</v>
      </c>
      <c r="B63" s="27" t="s">
        <v>613</v>
      </c>
      <c r="C63" s="27"/>
      <c r="D63" s="27"/>
      <c r="E63" s="27"/>
      <c r="F63" s="10">
        <v>2903635.1</v>
      </c>
      <c r="G63" s="10">
        <v>638799.72</v>
      </c>
    </row>
    <row r="64" spans="1:7" ht="39.950000000000003" customHeight="1" x14ac:dyDescent="0.15">
      <c r="A64" s="6" t="s">
        <v>612</v>
      </c>
      <c r="B64" s="27" t="s">
        <v>613</v>
      </c>
      <c r="C64" s="27"/>
      <c r="D64" s="27"/>
      <c r="E64" s="27"/>
      <c r="F64" s="10">
        <v>583059.4</v>
      </c>
      <c r="G64" s="10">
        <v>128273.07</v>
      </c>
    </row>
    <row r="65" spans="1:7" ht="39.950000000000003" customHeight="1" x14ac:dyDescent="0.15">
      <c r="A65" s="6" t="s">
        <v>612</v>
      </c>
      <c r="B65" s="27" t="s">
        <v>613</v>
      </c>
      <c r="C65" s="27"/>
      <c r="D65" s="27"/>
      <c r="E65" s="27"/>
      <c r="F65" s="10">
        <v>1166118.8999999999</v>
      </c>
      <c r="G65" s="10">
        <v>256546.16</v>
      </c>
    </row>
    <row r="66" spans="1:7" ht="39.950000000000003" customHeight="1" x14ac:dyDescent="0.15">
      <c r="A66" s="6" t="s">
        <v>612</v>
      </c>
      <c r="B66" s="27" t="s">
        <v>613</v>
      </c>
      <c r="C66" s="27"/>
      <c r="D66" s="27"/>
      <c r="E66" s="27"/>
      <c r="F66" s="10">
        <v>1554436.33</v>
      </c>
      <c r="G66" s="10">
        <v>341975.99</v>
      </c>
    </row>
    <row r="67" spans="1:7" ht="39.950000000000003" customHeight="1" x14ac:dyDescent="0.15">
      <c r="A67" s="6" t="s">
        <v>612</v>
      </c>
      <c r="B67" s="27" t="s">
        <v>613</v>
      </c>
      <c r="C67" s="27"/>
      <c r="D67" s="27"/>
      <c r="E67" s="27"/>
      <c r="F67" s="10">
        <v>2396374.02</v>
      </c>
      <c r="G67" s="10">
        <v>527202.28</v>
      </c>
    </row>
    <row r="68" spans="1:7" ht="39.950000000000003" customHeight="1" x14ac:dyDescent="0.15">
      <c r="A68" s="6" t="s">
        <v>541</v>
      </c>
      <c r="B68" s="27" t="s">
        <v>614</v>
      </c>
      <c r="C68" s="27"/>
      <c r="D68" s="27"/>
      <c r="E68" s="27"/>
      <c r="F68" s="10">
        <v>1554436.29</v>
      </c>
      <c r="G68" s="10">
        <v>79276.25</v>
      </c>
    </row>
    <row r="69" spans="1:7" ht="39.950000000000003" customHeight="1" x14ac:dyDescent="0.15">
      <c r="A69" s="6" t="s">
        <v>541</v>
      </c>
      <c r="B69" s="27" t="s">
        <v>614</v>
      </c>
      <c r="C69" s="27"/>
      <c r="D69" s="27"/>
      <c r="E69" s="27"/>
      <c r="F69" s="10">
        <v>2396374.02</v>
      </c>
      <c r="G69" s="10">
        <v>122215.08</v>
      </c>
    </row>
    <row r="70" spans="1:7" ht="39.950000000000003" customHeight="1" x14ac:dyDescent="0.15">
      <c r="A70" s="6" t="s">
        <v>541</v>
      </c>
      <c r="B70" s="27" t="s">
        <v>614</v>
      </c>
      <c r="C70" s="27"/>
      <c r="D70" s="27"/>
      <c r="E70" s="27"/>
      <c r="F70" s="10">
        <v>583059.37</v>
      </c>
      <c r="G70" s="10">
        <v>29736.03</v>
      </c>
    </row>
    <row r="71" spans="1:7" ht="39.950000000000003" customHeight="1" x14ac:dyDescent="0.15">
      <c r="A71" s="6" t="s">
        <v>541</v>
      </c>
      <c r="B71" s="27" t="s">
        <v>614</v>
      </c>
      <c r="C71" s="27"/>
      <c r="D71" s="27"/>
      <c r="E71" s="27"/>
      <c r="F71" s="10">
        <v>1681543.23</v>
      </c>
      <c r="G71" s="10">
        <v>85758.7</v>
      </c>
    </row>
    <row r="72" spans="1:7" ht="39.950000000000003" customHeight="1" x14ac:dyDescent="0.15">
      <c r="A72" s="6" t="s">
        <v>541</v>
      </c>
      <c r="B72" s="27" t="s">
        <v>614</v>
      </c>
      <c r="C72" s="27"/>
      <c r="D72" s="27"/>
      <c r="E72" s="27"/>
      <c r="F72" s="10">
        <v>2903635.68</v>
      </c>
      <c r="G72" s="10">
        <v>148085.42000000001</v>
      </c>
    </row>
    <row r="73" spans="1:7" ht="39.950000000000003" customHeight="1" x14ac:dyDescent="0.15">
      <c r="A73" s="6" t="s">
        <v>541</v>
      </c>
      <c r="B73" s="27" t="s">
        <v>614</v>
      </c>
      <c r="C73" s="27"/>
      <c r="D73" s="27"/>
      <c r="E73" s="27"/>
      <c r="F73" s="10">
        <v>792960.75</v>
      </c>
      <c r="G73" s="10">
        <v>40441</v>
      </c>
    </row>
    <row r="74" spans="1:7" ht="39.950000000000003" customHeight="1" x14ac:dyDescent="0.15">
      <c r="A74" s="6" t="s">
        <v>541</v>
      </c>
      <c r="B74" s="27" t="s">
        <v>614</v>
      </c>
      <c r="C74" s="27"/>
      <c r="D74" s="27"/>
      <c r="E74" s="27"/>
      <c r="F74" s="10">
        <v>583059.15</v>
      </c>
      <c r="G74" s="10">
        <v>29736.02</v>
      </c>
    </row>
    <row r="75" spans="1:7" ht="39.950000000000003" customHeight="1" x14ac:dyDescent="0.15">
      <c r="A75" s="6" t="s">
        <v>541</v>
      </c>
      <c r="B75" s="27" t="s">
        <v>614</v>
      </c>
      <c r="C75" s="27"/>
      <c r="D75" s="27"/>
      <c r="E75" s="27"/>
      <c r="F75" s="10">
        <v>1166118.75</v>
      </c>
      <c r="G75" s="10">
        <v>59472.06</v>
      </c>
    </row>
    <row r="76" spans="1:7" ht="60" customHeight="1" x14ac:dyDescent="0.15">
      <c r="A76" s="6" t="s">
        <v>543</v>
      </c>
      <c r="B76" s="27" t="s">
        <v>615</v>
      </c>
      <c r="C76" s="27"/>
      <c r="D76" s="27"/>
      <c r="E76" s="27"/>
      <c r="F76" s="10">
        <v>556591.03</v>
      </c>
      <c r="G76" s="10">
        <v>16141.14</v>
      </c>
    </row>
    <row r="77" spans="1:7" ht="60" customHeight="1" x14ac:dyDescent="0.15">
      <c r="A77" s="6" t="s">
        <v>543</v>
      </c>
      <c r="B77" s="27" t="s">
        <v>615</v>
      </c>
      <c r="C77" s="27"/>
      <c r="D77" s="27"/>
      <c r="E77" s="27"/>
      <c r="F77" s="10">
        <v>1113182.07</v>
      </c>
      <c r="G77" s="10">
        <v>32282.28</v>
      </c>
    </row>
    <row r="78" spans="1:7" ht="60" customHeight="1" x14ac:dyDescent="0.15">
      <c r="A78" s="6" t="s">
        <v>543</v>
      </c>
      <c r="B78" s="27" t="s">
        <v>615</v>
      </c>
      <c r="C78" s="27"/>
      <c r="D78" s="27"/>
      <c r="E78" s="27"/>
      <c r="F78" s="10">
        <v>1605208.54</v>
      </c>
      <c r="G78" s="10">
        <v>46551.05</v>
      </c>
    </row>
    <row r="79" spans="1:7" ht="60" customHeight="1" x14ac:dyDescent="0.15">
      <c r="A79" s="6" t="s">
        <v>543</v>
      </c>
      <c r="B79" s="27" t="s">
        <v>615</v>
      </c>
      <c r="C79" s="27"/>
      <c r="D79" s="27"/>
      <c r="E79" s="27"/>
      <c r="F79" s="10">
        <v>756963.81</v>
      </c>
      <c r="G79" s="10">
        <v>21951.95</v>
      </c>
    </row>
    <row r="80" spans="1:7" ht="60" customHeight="1" x14ac:dyDescent="0.15">
      <c r="A80" s="6" t="s">
        <v>543</v>
      </c>
      <c r="B80" s="27" t="s">
        <v>615</v>
      </c>
      <c r="C80" s="27"/>
      <c r="D80" s="27"/>
      <c r="E80" s="27"/>
      <c r="F80" s="10">
        <v>2287589.15</v>
      </c>
      <c r="G80" s="10">
        <v>66340.09</v>
      </c>
    </row>
    <row r="81" spans="1:7" ht="60" customHeight="1" x14ac:dyDescent="0.15">
      <c r="A81" s="6" t="s">
        <v>543</v>
      </c>
      <c r="B81" s="27" t="s">
        <v>615</v>
      </c>
      <c r="C81" s="27"/>
      <c r="D81" s="27"/>
      <c r="E81" s="27"/>
      <c r="F81" s="10">
        <v>556591.03</v>
      </c>
      <c r="G81" s="10">
        <v>16141.14</v>
      </c>
    </row>
    <row r="82" spans="1:7" ht="60" customHeight="1" x14ac:dyDescent="0.15">
      <c r="A82" s="6" t="s">
        <v>543</v>
      </c>
      <c r="B82" s="27" t="s">
        <v>615</v>
      </c>
      <c r="C82" s="27"/>
      <c r="D82" s="27"/>
      <c r="E82" s="27"/>
      <c r="F82" s="10">
        <v>1483871.7</v>
      </c>
      <c r="G82" s="10">
        <v>43032.28</v>
      </c>
    </row>
    <row r="83" spans="1:7" ht="60" customHeight="1" x14ac:dyDescent="0.15">
      <c r="A83" s="6" t="s">
        <v>543</v>
      </c>
      <c r="B83" s="27" t="s">
        <v>615</v>
      </c>
      <c r="C83" s="27"/>
      <c r="D83" s="27"/>
      <c r="E83" s="27"/>
      <c r="F83" s="10">
        <v>2771823</v>
      </c>
      <c r="G83" s="10">
        <v>80382.87</v>
      </c>
    </row>
    <row r="84" spans="1:7" ht="60" customHeight="1" x14ac:dyDescent="0.15">
      <c r="A84" s="6" t="s">
        <v>545</v>
      </c>
      <c r="B84" s="27" t="s">
        <v>616</v>
      </c>
      <c r="C84" s="27"/>
      <c r="D84" s="27"/>
      <c r="E84" s="27"/>
      <c r="F84" s="10">
        <v>792961.26</v>
      </c>
      <c r="G84" s="10">
        <v>1585.92</v>
      </c>
    </row>
    <row r="85" spans="1:7" ht="60" customHeight="1" x14ac:dyDescent="0.15">
      <c r="A85" s="6" t="s">
        <v>545</v>
      </c>
      <c r="B85" s="27" t="s">
        <v>616</v>
      </c>
      <c r="C85" s="27"/>
      <c r="D85" s="27"/>
      <c r="E85" s="27"/>
      <c r="F85" s="10">
        <v>2903637.56</v>
      </c>
      <c r="G85" s="10">
        <v>5807.28</v>
      </c>
    </row>
    <row r="86" spans="1:7" ht="60" customHeight="1" x14ac:dyDescent="0.15">
      <c r="A86" s="6" t="s">
        <v>545</v>
      </c>
      <c r="B86" s="27" t="s">
        <v>616</v>
      </c>
      <c r="C86" s="27"/>
      <c r="D86" s="27"/>
      <c r="E86" s="27"/>
      <c r="F86" s="10">
        <v>583059.75</v>
      </c>
      <c r="G86" s="10">
        <v>1166.1199999999999</v>
      </c>
    </row>
    <row r="87" spans="1:7" ht="60" customHeight="1" x14ac:dyDescent="0.15">
      <c r="A87" s="6" t="s">
        <v>545</v>
      </c>
      <c r="B87" s="27" t="s">
        <v>616</v>
      </c>
      <c r="C87" s="27"/>
      <c r="D87" s="27"/>
      <c r="E87" s="27"/>
      <c r="F87" s="10">
        <v>1681544.32</v>
      </c>
      <c r="G87" s="10">
        <v>3363.09</v>
      </c>
    </row>
    <row r="88" spans="1:7" ht="60" customHeight="1" x14ac:dyDescent="0.15">
      <c r="A88" s="6" t="s">
        <v>545</v>
      </c>
      <c r="B88" s="27" t="s">
        <v>616</v>
      </c>
      <c r="C88" s="27"/>
      <c r="D88" s="27"/>
      <c r="E88" s="27"/>
      <c r="F88" s="10">
        <v>1554437.29</v>
      </c>
      <c r="G88" s="10">
        <v>3108.87</v>
      </c>
    </row>
    <row r="89" spans="1:7" ht="60" customHeight="1" x14ac:dyDescent="0.15">
      <c r="A89" s="6" t="s">
        <v>545</v>
      </c>
      <c r="B89" s="27" t="s">
        <v>616</v>
      </c>
      <c r="C89" s="27"/>
      <c r="D89" s="27"/>
      <c r="E89" s="27"/>
      <c r="F89" s="10">
        <v>2396375.5699999998</v>
      </c>
      <c r="G89" s="10">
        <v>4792.75</v>
      </c>
    </row>
    <row r="90" spans="1:7" ht="60" customHeight="1" x14ac:dyDescent="0.15">
      <c r="A90" s="6" t="s">
        <v>545</v>
      </c>
      <c r="B90" s="27" t="s">
        <v>616</v>
      </c>
      <c r="C90" s="27"/>
      <c r="D90" s="27"/>
      <c r="E90" s="27"/>
      <c r="F90" s="10">
        <v>583059.75</v>
      </c>
      <c r="G90" s="10">
        <v>1166.1199999999999</v>
      </c>
    </row>
    <row r="91" spans="1:7" ht="60" customHeight="1" x14ac:dyDescent="0.15">
      <c r="A91" s="6" t="s">
        <v>545</v>
      </c>
      <c r="B91" s="27" t="s">
        <v>616</v>
      </c>
      <c r="C91" s="27"/>
      <c r="D91" s="27"/>
      <c r="E91" s="27"/>
      <c r="F91" s="10">
        <v>1166119.5</v>
      </c>
      <c r="G91" s="10">
        <v>2332.2399999999998</v>
      </c>
    </row>
    <row r="92" spans="1:7" ht="39.950000000000003" customHeight="1" x14ac:dyDescent="0.15">
      <c r="A92" s="6" t="s">
        <v>617</v>
      </c>
      <c r="B92" s="27" t="s">
        <v>618</v>
      </c>
      <c r="C92" s="27"/>
      <c r="D92" s="27"/>
      <c r="E92" s="27"/>
      <c r="F92" s="10">
        <v>11364180.880000001</v>
      </c>
      <c r="G92" s="10">
        <v>2500119.79</v>
      </c>
    </row>
    <row r="93" spans="1:7" ht="39.950000000000003" customHeight="1" x14ac:dyDescent="0.15">
      <c r="A93" s="6" t="s">
        <v>619</v>
      </c>
      <c r="B93" s="27" t="s">
        <v>620</v>
      </c>
      <c r="C93" s="27"/>
      <c r="D93" s="27"/>
      <c r="E93" s="27"/>
      <c r="F93" s="10">
        <v>11364180.880000001</v>
      </c>
      <c r="G93" s="10">
        <v>579573.22</v>
      </c>
    </row>
    <row r="94" spans="1:7" ht="60" customHeight="1" x14ac:dyDescent="0.15">
      <c r="A94" s="6" t="s">
        <v>547</v>
      </c>
      <c r="B94" s="27" t="s">
        <v>621</v>
      </c>
      <c r="C94" s="27"/>
      <c r="D94" s="27"/>
      <c r="E94" s="27"/>
      <c r="F94" s="10">
        <v>10783476.550000001</v>
      </c>
      <c r="G94" s="10">
        <v>312720.82</v>
      </c>
    </row>
    <row r="95" spans="1:7" ht="60" customHeight="1" x14ac:dyDescent="0.15">
      <c r="A95" s="6" t="s">
        <v>622</v>
      </c>
      <c r="B95" s="27" t="s">
        <v>623</v>
      </c>
      <c r="C95" s="27"/>
      <c r="D95" s="27"/>
      <c r="E95" s="27"/>
      <c r="F95" s="10">
        <v>11364198</v>
      </c>
      <c r="G95" s="10">
        <v>22728.400000000001</v>
      </c>
    </row>
    <row r="96" spans="1:7" ht="24.95" customHeight="1" x14ac:dyDescent="0.15">
      <c r="A96" s="26" t="s">
        <v>579</v>
      </c>
      <c r="B96" s="26"/>
      <c r="C96" s="26"/>
      <c r="D96" s="26"/>
      <c r="E96" s="26"/>
      <c r="F96" s="26"/>
      <c r="G96" s="12">
        <v>8280205.6100000003</v>
      </c>
    </row>
    <row r="97" spans="1:7" ht="24.95" customHeight="1" x14ac:dyDescent="0.15"/>
    <row r="98" spans="1:7" ht="20.100000000000001" customHeight="1" x14ac:dyDescent="0.15">
      <c r="A98" s="24" t="s">
        <v>522</v>
      </c>
      <c r="B98" s="24"/>
      <c r="C98" s="25" t="s">
        <v>194</v>
      </c>
      <c r="D98" s="25"/>
      <c r="E98" s="25"/>
      <c r="F98" s="25"/>
      <c r="G98" s="25"/>
    </row>
    <row r="99" spans="1:7" ht="20.100000000000001" customHeight="1" x14ac:dyDescent="0.15">
      <c r="A99" s="24" t="s">
        <v>523</v>
      </c>
      <c r="B99" s="24"/>
      <c r="C99" s="25" t="s">
        <v>524</v>
      </c>
      <c r="D99" s="25"/>
      <c r="E99" s="25"/>
      <c r="F99" s="25"/>
      <c r="G99" s="25"/>
    </row>
    <row r="100" spans="1:7" ht="15" customHeight="1" x14ac:dyDescent="0.15"/>
    <row r="101" spans="1:7" ht="50.1" customHeight="1" x14ac:dyDescent="0.15">
      <c r="A101" s="19" t="s">
        <v>624</v>
      </c>
      <c r="B101" s="19"/>
      <c r="C101" s="19"/>
      <c r="D101" s="19"/>
      <c r="E101" s="19"/>
      <c r="F101" s="19"/>
      <c r="G101" s="19"/>
    </row>
    <row r="102" spans="1:7" ht="15" customHeight="1" x14ac:dyDescent="0.15"/>
    <row r="103" spans="1:7" ht="50.1" customHeight="1" x14ac:dyDescent="0.15">
      <c r="A103" s="6" t="s">
        <v>425</v>
      </c>
      <c r="B103" s="22" t="s">
        <v>42</v>
      </c>
      <c r="C103" s="22"/>
      <c r="D103" s="22"/>
      <c r="E103" s="6" t="s">
        <v>625</v>
      </c>
      <c r="F103" s="6" t="s">
        <v>626</v>
      </c>
      <c r="G103" s="6" t="s">
        <v>627</v>
      </c>
    </row>
    <row r="104" spans="1:7" ht="15" customHeight="1" x14ac:dyDescent="0.15">
      <c r="A104" s="6">
        <v>1</v>
      </c>
      <c r="B104" s="22">
        <v>2</v>
      </c>
      <c r="C104" s="22"/>
      <c r="D104" s="22"/>
      <c r="E104" s="6">
        <v>3</v>
      </c>
      <c r="F104" s="6">
        <v>4</v>
      </c>
      <c r="G104" s="6">
        <v>5</v>
      </c>
    </row>
    <row r="105" spans="1:7" ht="60" customHeight="1" x14ac:dyDescent="0.15">
      <c r="A105" s="6" t="s">
        <v>533</v>
      </c>
      <c r="B105" s="27" t="s">
        <v>628</v>
      </c>
      <c r="C105" s="27"/>
      <c r="D105" s="27"/>
      <c r="E105" s="10">
        <v>1</v>
      </c>
      <c r="F105" s="10">
        <v>150504.66</v>
      </c>
      <c r="G105" s="10">
        <v>150504.66</v>
      </c>
    </row>
    <row r="106" spans="1:7" ht="24.95" customHeight="1" x14ac:dyDescent="0.15">
      <c r="A106" s="26" t="s">
        <v>579</v>
      </c>
      <c r="B106" s="26"/>
      <c r="C106" s="26"/>
      <c r="D106" s="26"/>
      <c r="E106" s="26"/>
      <c r="F106" s="26"/>
      <c r="G106" s="12">
        <v>150504.66</v>
      </c>
    </row>
    <row r="107" spans="1:7" ht="24.95" customHeight="1" x14ac:dyDescent="0.15"/>
    <row r="108" spans="1:7" ht="20.100000000000001" customHeight="1" x14ac:dyDescent="0.15">
      <c r="A108" s="24" t="s">
        <v>522</v>
      </c>
      <c r="B108" s="24"/>
      <c r="C108" s="25" t="s">
        <v>277</v>
      </c>
      <c r="D108" s="25"/>
      <c r="E108" s="25"/>
      <c r="F108" s="25"/>
      <c r="G108" s="25"/>
    </row>
    <row r="109" spans="1:7" ht="20.100000000000001" customHeight="1" x14ac:dyDescent="0.15">
      <c r="A109" s="24" t="s">
        <v>523</v>
      </c>
      <c r="B109" s="24"/>
      <c r="C109" s="25" t="s">
        <v>524</v>
      </c>
      <c r="D109" s="25"/>
      <c r="E109" s="25"/>
      <c r="F109" s="25"/>
      <c r="G109" s="25"/>
    </row>
    <row r="110" spans="1:7" ht="15" customHeight="1" x14ac:dyDescent="0.15"/>
    <row r="111" spans="1:7" ht="24.95" customHeight="1" x14ac:dyDescent="0.15">
      <c r="A111" s="19" t="s">
        <v>629</v>
      </c>
      <c r="B111" s="19"/>
      <c r="C111" s="19"/>
      <c r="D111" s="19"/>
      <c r="E111" s="19"/>
      <c r="F111" s="19"/>
      <c r="G111" s="19"/>
    </row>
    <row r="112" spans="1:7" ht="15" customHeight="1" x14ac:dyDescent="0.15"/>
    <row r="113" spans="1:7" ht="60" customHeight="1" x14ac:dyDescent="0.15">
      <c r="A113" s="6" t="s">
        <v>425</v>
      </c>
      <c r="B113" s="22" t="s">
        <v>582</v>
      </c>
      <c r="C113" s="22"/>
      <c r="D113" s="22"/>
      <c r="E113" s="6" t="s">
        <v>630</v>
      </c>
      <c r="F113" s="6" t="s">
        <v>631</v>
      </c>
      <c r="G113" s="6" t="s">
        <v>632</v>
      </c>
    </row>
    <row r="114" spans="1:7" ht="15" customHeight="1" x14ac:dyDescent="0.15">
      <c r="A114" s="6">
        <v>1</v>
      </c>
      <c r="B114" s="22">
        <v>2</v>
      </c>
      <c r="C114" s="22"/>
      <c r="D114" s="22"/>
      <c r="E114" s="6">
        <v>3</v>
      </c>
      <c r="F114" s="6">
        <v>4</v>
      </c>
      <c r="G114" s="6">
        <v>5</v>
      </c>
    </row>
    <row r="115" spans="1:7" ht="20.100000000000001" customHeight="1" x14ac:dyDescent="0.15">
      <c r="A115" s="6" t="s">
        <v>534</v>
      </c>
      <c r="B115" s="27" t="s">
        <v>633</v>
      </c>
      <c r="C115" s="27"/>
      <c r="D115" s="27"/>
      <c r="E115" s="10">
        <v>7.28</v>
      </c>
      <c r="F115" s="10">
        <v>50</v>
      </c>
      <c r="G115" s="10">
        <v>364</v>
      </c>
    </row>
    <row r="116" spans="1:7" ht="20.100000000000001" customHeight="1" x14ac:dyDescent="0.15">
      <c r="A116" s="6" t="s">
        <v>534</v>
      </c>
      <c r="B116" s="27" t="s">
        <v>633</v>
      </c>
      <c r="C116" s="27"/>
      <c r="D116" s="27"/>
      <c r="E116" s="10">
        <v>10.7</v>
      </c>
      <c r="F116" s="10">
        <v>50</v>
      </c>
      <c r="G116" s="10">
        <v>535</v>
      </c>
    </row>
    <row r="117" spans="1:7" ht="20.100000000000001" customHeight="1" x14ac:dyDescent="0.15">
      <c r="A117" s="6" t="s">
        <v>534</v>
      </c>
      <c r="B117" s="27" t="s">
        <v>633</v>
      </c>
      <c r="C117" s="27"/>
      <c r="D117" s="27"/>
      <c r="E117" s="10">
        <v>14.26</v>
      </c>
      <c r="F117" s="10">
        <v>50</v>
      </c>
      <c r="G117" s="10">
        <v>713</v>
      </c>
    </row>
    <row r="118" spans="1:7" ht="20.100000000000001" customHeight="1" x14ac:dyDescent="0.15">
      <c r="A118" s="6" t="s">
        <v>534</v>
      </c>
      <c r="B118" s="27" t="s">
        <v>633</v>
      </c>
      <c r="C118" s="27"/>
      <c r="D118" s="27"/>
      <c r="E118" s="10">
        <v>26.64</v>
      </c>
      <c r="F118" s="10">
        <v>50</v>
      </c>
      <c r="G118" s="10">
        <v>1332</v>
      </c>
    </row>
    <row r="119" spans="1:7" ht="20.100000000000001" customHeight="1" x14ac:dyDescent="0.15">
      <c r="A119" s="6" t="s">
        <v>534</v>
      </c>
      <c r="B119" s="27" t="s">
        <v>633</v>
      </c>
      <c r="C119" s="27"/>
      <c r="D119" s="27"/>
      <c r="E119" s="10">
        <v>21.99</v>
      </c>
      <c r="F119" s="10">
        <v>50</v>
      </c>
      <c r="G119" s="10">
        <v>1099.5</v>
      </c>
    </row>
    <row r="120" spans="1:7" ht="20.100000000000001" customHeight="1" x14ac:dyDescent="0.15">
      <c r="A120" s="6" t="s">
        <v>534</v>
      </c>
      <c r="B120" s="27" t="s">
        <v>633</v>
      </c>
      <c r="C120" s="27"/>
      <c r="D120" s="27"/>
      <c r="E120" s="10">
        <v>5.35</v>
      </c>
      <c r="F120" s="10">
        <v>50</v>
      </c>
      <c r="G120" s="10">
        <v>267.5</v>
      </c>
    </row>
    <row r="121" spans="1:7" ht="20.100000000000001" customHeight="1" x14ac:dyDescent="0.15">
      <c r="A121" s="6" t="s">
        <v>534</v>
      </c>
      <c r="B121" s="27" t="s">
        <v>633</v>
      </c>
      <c r="C121" s="27"/>
      <c r="D121" s="27"/>
      <c r="E121" s="10">
        <v>5.35</v>
      </c>
      <c r="F121" s="10">
        <v>50</v>
      </c>
      <c r="G121" s="10">
        <v>267.5</v>
      </c>
    </row>
    <row r="122" spans="1:7" ht="20.100000000000001" customHeight="1" x14ac:dyDescent="0.15">
      <c r="A122" s="6" t="s">
        <v>534</v>
      </c>
      <c r="B122" s="27" t="s">
        <v>633</v>
      </c>
      <c r="C122" s="27"/>
      <c r="D122" s="27"/>
      <c r="E122" s="10">
        <v>15.43</v>
      </c>
      <c r="F122" s="10">
        <v>50</v>
      </c>
      <c r="G122" s="10">
        <v>771.5</v>
      </c>
    </row>
    <row r="123" spans="1:7" ht="20.100000000000001" customHeight="1" x14ac:dyDescent="0.15">
      <c r="A123" s="6" t="s">
        <v>535</v>
      </c>
      <c r="B123" s="27" t="s">
        <v>634</v>
      </c>
      <c r="C123" s="27"/>
      <c r="D123" s="27"/>
      <c r="E123" s="10">
        <v>41.1</v>
      </c>
      <c r="F123" s="10">
        <v>25</v>
      </c>
      <c r="G123" s="10">
        <v>1027.5</v>
      </c>
    </row>
    <row r="124" spans="1:7" ht="20.100000000000001" customHeight="1" x14ac:dyDescent="0.15">
      <c r="A124" s="6" t="s">
        <v>535</v>
      </c>
      <c r="B124" s="27" t="s">
        <v>634</v>
      </c>
      <c r="C124" s="27"/>
      <c r="D124" s="27"/>
      <c r="E124" s="10">
        <v>10</v>
      </c>
      <c r="F124" s="10">
        <v>25</v>
      </c>
      <c r="G124" s="10">
        <v>250</v>
      </c>
    </row>
    <row r="125" spans="1:7" ht="20.100000000000001" customHeight="1" x14ac:dyDescent="0.15">
      <c r="A125" s="6" t="s">
        <v>535</v>
      </c>
      <c r="B125" s="27" t="s">
        <v>634</v>
      </c>
      <c r="C125" s="27"/>
      <c r="D125" s="27"/>
      <c r="E125" s="10">
        <v>49.8</v>
      </c>
      <c r="F125" s="10">
        <v>25</v>
      </c>
      <c r="G125" s="10">
        <v>1245</v>
      </c>
    </row>
    <row r="126" spans="1:7" ht="20.100000000000001" customHeight="1" x14ac:dyDescent="0.15">
      <c r="A126" s="6" t="s">
        <v>535</v>
      </c>
      <c r="B126" s="27" t="s">
        <v>634</v>
      </c>
      <c r="C126" s="27"/>
      <c r="D126" s="27"/>
      <c r="E126" s="10">
        <v>20</v>
      </c>
      <c r="F126" s="10">
        <v>25</v>
      </c>
      <c r="G126" s="10">
        <v>500</v>
      </c>
    </row>
    <row r="127" spans="1:7" ht="20.100000000000001" customHeight="1" x14ac:dyDescent="0.15">
      <c r="A127" s="6" t="s">
        <v>535</v>
      </c>
      <c r="B127" s="27" t="s">
        <v>634</v>
      </c>
      <c r="C127" s="27"/>
      <c r="D127" s="27"/>
      <c r="E127" s="10">
        <v>13.6</v>
      </c>
      <c r="F127" s="10">
        <v>25</v>
      </c>
      <c r="G127" s="10">
        <v>340</v>
      </c>
    </row>
    <row r="128" spans="1:7" ht="20.100000000000001" customHeight="1" x14ac:dyDescent="0.15">
      <c r="A128" s="6" t="s">
        <v>535</v>
      </c>
      <c r="B128" s="27" t="s">
        <v>634</v>
      </c>
      <c r="C128" s="27"/>
      <c r="D128" s="27"/>
      <c r="E128" s="10">
        <v>28.84</v>
      </c>
      <c r="F128" s="10">
        <v>25</v>
      </c>
      <c r="G128" s="10">
        <v>721</v>
      </c>
    </row>
    <row r="129" spans="1:7" ht="20.100000000000001" customHeight="1" x14ac:dyDescent="0.15">
      <c r="A129" s="6" t="s">
        <v>535</v>
      </c>
      <c r="B129" s="27" t="s">
        <v>634</v>
      </c>
      <c r="C129" s="27"/>
      <c r="D129" s="27"/>
      <c r="E129" s="10">
        <v>26.66</v>
      </c>
      <c r="F129" s="10">
        <v>25</v>
      </c>
      <c r="G129" s="10">
        <v>666.5</v>
      </c>
    </row>
    <row r="130" spans="1:7" ht="20.100000000000001" customHeight="1" x14ac:dyDescent="0.15">
      <c r="A130" s="6" t="s">
        <v>535</v>
      </c>
      <c r="B130" s="27" t="s">
        <v>634</v>
      </c>
      <c r="C130" s="27"/>
      <c r="D130" s="27"/>
      <c r="E130" s="10">
        <v>10</v>
      </c>
      <c r="F130" s="10">
        <v>25</v>
      </c>
      <c r="G130" s="10">
        <v>250</v>
      </c>
    </row>
    <row r="131" spans="1:7" ht="20.100000000000001" customHeight="1" x14ac:dyDescent="0.15">
      <c r="A131" s="6" t="s">
        <v>536</v>
      </c>
      <c r="B131" s="27" t="s">
        <v>635</v>
      </c>
      <c r="C131" s="27"/>
      <c r="D131" s="27"/>
      <c r="E131" s="10">
        <v>12.52</v>
      </c>
      <c r="F131" s="10">
        <v>50</v>
      </c>
      <c r="G131" s="10">
        <v>626</v>
      </c>
    </row>
    <row r="132" spans="1:7" ht="20.100000000000001" customHeight="1" x14ac:dyDescent="0.15">
      <c r="A132" s="6" t="s">
        <v>536</v>
      </c>
      <c r="B132" s="27" t="s">
        <v>635</v>
      </c>
      <c r="C132" s="27"/>
      <c r="D132" s="27"/>
      <c r="E132" s="10">
        <v>8.5</v>
      </c>
      <c r="F132" s="10">
        <v>50</v>
      </c>
      <c r="G132" s="10">
        <v>425</v>
      </c>
    </row>
    <row r="133" spans="1:7" ht="20.100000000000001" customHeight="1" x14ac:dyDescent="0.15">
      <c r="A133" s="6" t="s">
        <v>536</v>
      </c>
      <c r="B133" s="27" t="s">
        <v>635</v>
      </c>
      <c r="C133" s="27"/>
      <c r="D133" s="27"/>
      <c r="E133" s="10">
        <v>6.26</v>
      </c>
      <c r="F133" s="10">
        <v>50</v>
      </c>
      <c r="G133" s="10">
        <v>313</v>
      </c>
    </row>
    <row r="134" spans="1:7" ht="20.100000000000001" customHeight="1" x14ac:dyDescent="0.15">
      <c r="A134" s="6" t="s">
        <v>536</v>
      </c>
      <c r="B134" s="27" t="s">
        <v>635</v>
      </c>
      <c r="C134" s="27"/>
      <c r="D134" s="27"/>
      <c r="E134" s="10">
        <v>6.26</v>
      </c>
      <c r="F134" s="10">
        <v>50</v>
      </c>
      <c r="G134" s="10">
        <v>313</v>
      </c>
    </row>
    <row r="135" spans="1:7" ht="20.100000000000001" customHeight="1" x14ac:dyDescent="0.15">
      <c r="A135" s="6" t="s">
        <v>536</v>
      </c>
      <c r="B135" s="27" t="s">
        <v>635</v>
      </c>
      <c r="C135" s="27"/>
      <c r="D135" s="27"/>
      <c r="E135" s="10">
        <v>25.7</v>
      </c>
      <c r="F135" s="10">
        <v>50</v>
      </c>
      <c r="G135" s="10">
        <v>1285</v>
      </c>
    </row>
    <row r="136" spans="1:7" ht="20.100000000000001" customHeight="1" x14ac:dyDescent="0.15">
      <c r="A136" s="6" t="s">
        <v>536</v>
      </c>
      <c r="B136" s="27" t="s">
        <v>635</v>
      </c>
      <c r="C136" s="27"/>
      <c r="D136" s="27"/>
      <c r="E136" s="10">
        <v>31.16</v>
      </c>
      <c r="F136" s="10">
        <v>50</v>
      </c>
      <c r="G136" s="10">
        <v>1558</v>
      </c>
    </row>
    <row r="137" spans="1:7" ht="20.100000000000001" customHeight="1" x14ac:dyDescent="0.15">
      <c r="A137" s="6" t="s">
        <v>536</v>
      </c>
      <c r="B137" s="27" t="s">
        <v>635</v>
      </c>
      <c r="C137" s="27"/>
      <c r="D137" s="27"/>
      <c r="E137" s="10">
        <v>18.04</v>
      </c>
      <c r="F137" s="10">
        <v>50</v>
      </c>
      <c r="G137" s="10">
        <v>902</v>
      </c>
    </row>
    <row r="138" spans="1:7" ht="20.100000000000001" customHeight="1" x14ac:dyDescent="0.15">
      <c r="A138" s="6" t="s">
        <v>536</v>
      </c>
      <c r="B138" s="27" t="s">
        <v>635</v>
      </c>
      <c r="C138" s="27"/>
      <c r="D138" s="27"/>
      <c r="E138" s="10">
        <v>16.68</v>
      </c>
      <c r="F138" s="10">
        <v>50</v>
      </c>
      <c r="G138" s="10">
        <v>834</v>
      </c>
    </row>
    <row r="139" spans="1:7" ht="20.100000000000001" customHeight="1" x14ac:dyDescent="0.15">
      <c r="A139" s="6" t="s">
        <v>537</v>
      </c>
      <c r="B139" s="27" t="s">
        <v>636</v>
      </c>
      <c r="C139" s="27"/>
      <c r="D139" s="27"/>
      <c r="E139" s="10">
        <v>10</v>
      </c>
      <c r="F139" s="10">
        <v>25</v>
      </c>
      <c r="G139" s="10">
        <v>250</v>
      </c>
    </row>
    <row r="140" spans="1:7" ht="20.100000000000001" customHeight="1" x14ac:dyDescent="0.15">
      <c r="A140" s="6" t="s">
        <v>537</v>
      </c>
      <c r="B140" s="27" t="s">
        <v>636</v>
      </c>
      <c r="C140" s="27"/>
      <c r="D140" s="27"/>
      <c r="E140" s="10">
        <v>7.5</v>
      </c>
      <c r="F140" s="10">
        <v>25</v>
      </c>
      <c r="G140" s="10">
        <v>187.5</v>
      </c>
    </row>
    <row r="141" spans="1:7" ht="20.100000000000001" customHeight="1" x14ac:dyDescent="0.15">
      <c r="A141" s="6" t="s">
        <v>537</v>
      </c>
      <c r="B141" s="27" t="s">
        <v>636</v>
      </c>
      <c r="C141" s="27"/>
      <c r="D141" s="27"/>
      <c r="E141" s="10">
        <v>18.670000000000002</v>
      </c>
      <c r="F141" s="10">
        <v>25</v>
      </c>
      <c r="G141" s="10">
        <v>466.75</v>
      </c>
    </row>
    <row r="142" spans="1:7" ht="20.100000000000001" customHeight="1" x14ac:dyDescent="0.15">
      <c r="A142" s="6" t="s">
        <v>537</v>
      </c>
      <c r="B142" s="27" t="s">
        <v>636</v>
      </c>
      <c r="C142" s="27"/>
      <c r="D142" s="27"/>
      <c r="E142" s="10">
        <v>3.75</v>
      </c>
      <c r="F142" s="10">
        <v>25</v>
      </c>
      <c r="G142" s="10">
        <v>93.75</v>
      </c>
    </row>
    <row r="143" spans="1:7" ht="20.100000000000001" customHeight="1" x14ac:dyDescent="0.15">
      <c r="A143" s="6" t="s">
        <v>537</v>
      </c>
      <c r="B143" s="27" t="s">
        <v>636</v>
      </c>
      <c r="C143" s="27"/>
      <c r="D143" s="27"/>
      <c r="E143" s="10">
        <v>15.41</v>
      </c>
      <c r="F143" s="10">
        <v>25</v>
      </c>
      <c r="G143" s="10">
        <v>385.25</v>
      </c>
    </row>
    <row r="144" spans="1:7" ht="20.100000000000001" customHeight="1" x14ac:dyDescent="0.15">
      <c r="A144" s="6" t="s">
        <v>537</v>
      </c>
      <c r="B144" s="27" t="s">
        <v>636</v>
      </c>
      <c r="C144" s="27"/>
      <c r="D144" s="27"/>
      <c r="E144" s="10">
        <v>3.75</v>
      </c>
      <c r="F144" s="10">
        <v>25</v>
      </c>
      <c r="G144" s="10">
        <v>93.75</v>
      </c>
    </row>
    <row r="145" spans="1:7" ht="20.100000000000001" customHeight="1" x14ac:dyDescent="0.15">
      <c r="A145" s="6" t="s">
        <v>537</v>
      </c>
      <c r="B145" s="27" t="s">
        <v>636</v>
      </c>
      <c r="C145" s="27"/>
      <c r="D145" s="27"/>
      <c r="E145" s="10">
        <v>5.0999999999999996</v>
      </c>
      <c r="F145" s="10">
        <v>25</v>
      </c>
      <c r="G145" s="10">
        <v>127.5</v>
      </c>
    </row>
    <row r="146" spans="1:7" ht="20.100000000000001" customHeight="1" x14ac:dyDescent="0.15">
      <c r="A146" s="6" t="s">
        <v>537</v>
      </c>
      <c r="B146" s="27" t="s">
        <v>636</v>
      </c>
      <c r="C146" s="27"/>
      <c r="D146" s="27"/>
      <c r="E146" s="10">
        <v>10.82</v>
      </c>
      <c r="F146" s="10">
        <v>25</v>
      </c>
      <c r="G146" s="10">
        <v>270.5</v>
      </c>
    </row>
    <row r="147" spans="1:7" ht="24.95" customHeight="1" x14ac:dyDescent="0.15">
      <c r="A147" s="26" t="s">
        <v>579</v>
      </c>
      <c r="B147" s="26"/>
      <c r="C147" s="26"/>
      <c r="D147" s="26"/>
      <c r="E147" s="26"/>
      <c r="F147" s="26"/>
      <c r="G147" s="12">
        <v>18481</v>
      </c>
    </row>
    <row r="148" spans="1:7" ht="24.95" customHeight="1" x14ac:dyDescent="0.15"/>
    <row r="149" spans="1:7" ht="20.100000000000001" customHeight="1" x14ac:dyDescent="0.15">
      <c r="A149" s="24" t="s">
        <v>522</v>
      </c>
      <c r="B149" s="24"/>
      <c r="C149" s="25" t="s">
        <v>277</v>
      </c>
      <c r="D149" s="25"/>
      <c r="E149" s="25"/>
      <c r="F149" s="25"/>
      <c r="G149" s="25"/>
    </row>
    <row r="150" spans="1:7" ht="20.100000000000001" customHeight="1" x14ac:dyDescent="0.15">
      <c r="A150" s="24" t="s">
        <v>523</v>
      </c>
      <c r="B150" s="24"/>
      <c r="C150" s="25" t="s">
        <v>580</v>
      </c>
      <c r="D150" s="25"/>
      <c r="E150" s="25"/>
      <c r="F150" s="25"/>
      <c r="G150" s="25"/>
    </row>
    <row r="151" spans="1:7" ht="15" customHeight="1" x14ac:dyDescent="0.15"/>
    <row r="152" spans="1:7" ht="24.95" customHeight="1" x14ac:dyDescent="0.15">
      <c r="A152" s="19" t="s">
        <v>629</v>
      </c>
      <c r="B152" s="19"/>
      <c r="C152" s="19"/>
      <c r="D152" s="19"/>
      <c r="E152" s="19"/>
      <c r="F152" s="19"/>
      <c r="G152" s="19"/>
    </row>
    <row r="153" spans="1:7" ht="15" customHeight="1" x14ac:dyDescent="0.15"/>
    <row r="154" spans="1:7" ht="60" customHeight="1" x14ac:dyDescent="0.15">
      <c r="A154" s="6" t="s">
        <v>425</v>
      </c>
      <c r="B154" s="22" t="s">
        <v>582</v>
      </c>
      <c r="C154" s="22"/>
      <c r="D154" s="22"/>
      <c r="E154" s="6" t="s">
        <v>630</v>
      </c>
      <c r="F154" s="6" t="s">
        <v>631</v>
      </c>
      <c r="G154" s="6" t="s">
        <v>632</v>
      </c>
    </row>
    <row r="155" spans="1:7" ht="15" customHeight="1" x14ac:dyDescent="0.15">
      <c r="A155" s="6">
        <v>1</v>
      </c>
      <c r="B155" s="22">
        <v>2</v>
      </c>
      <c r="C155" s="22"/>
      <c r="D155" s="22"/>
      <c r="E155" s="6">
        <v>3</v>
      </c>
      <c r="F155" s="6">
        <v>4</v>
      </c>
      <c r="G155" s="6">
        <v>5</v>
      </c>
    </row>
    <row r="156" spans="1:7" ht="20.100000000000001" customHeight="1" x14ac:dyDescent="0.15">
      <c r="A156" s="6" t="s">
        <v>539</v>
      </c>
      <c r="B156" s="27" t="s">
        <v>637</v>
      </c>
      <c r="C156" s="27"/>
      <c r="D156" s="27"/>
      <c r="E156" s="10">
        <v>3321</v>
      </c>
      <c r="F156" s="10">
        <v>1</v>
      </c>
      <c r="G156" s="10">
        <v>3321</v>
      </c>
    </row>
    <row r="157" spans="1:7" ht="24.95" customHeight="1" x14ac:dyDescent="0.15">
      <c r="A157" s="26" t="s">
        <v>579</v>
      </c>
      <c r="B157" s="26"/>
      <c r="C157" s="26"/>
      <c r="D157" s="26"/>
      <c r="E157" s="26"/>
      <c r="F157" s="26"/>
      <c r="G157" s="12">
        <v>3321</v>
      </c>
    </row>
    <row r="158" spans="1:7" ht="24.95" customHeight="1" x14ac:dyDescent="0.15"/>
    <row r="159" spans="1:7" ht="20.100000000000001" customHeight="1" x14ac:dyDescent="0.15">
      <c r="A159" s="24" t="s">
        <v>522</v>
      </c>
      <c r="B159" s="24"/>
      <c r="C159" s="25" t="s">
        <v>273</v>
      </c>
      <c r="D159" s="25"/>
      <c r="E159" s="25"/>
      <c r="F159" s="25"/>
      <c r="G159" s="25"/>
    </row>
    <row r="160" spans="1:7" ht="20.100000000000001" customHeight="1" x14ac:dyDescent="0.15">
      <c r="A160" s="24" t="s">
        <v>523</v>
      </c>
      <c r="B160" s="24"/>
      <c r="C160" s="25" t="s">
        <v>524</v>
      </c>
      <c r="D160" s="25"/>
      <c r="E160" s="25"/>
      <c r="F160" s="25"/>
      <c r="G160" s="25"/>
    </row>
    <row r="161" spans="1:7" ht="15" customHeight="1" x14ac:dyDescent="0.15"/>
    <row r="162" spans="1:7" ht="24.95" customHeight="1" x14ac:dyDescent="0.15">
      <c r="A162" s="19" t="s">
        <v>629</v>
      </c>
      <c r="B162" s="19"/>
      <c r="C162" s="19"/>
      <c r="D162" s="19"/>
      <c r="E162" s="19"/>
      <c r="F162" s="19"/>
      <c r="G162" s="19"/>
    </row>
    <row r="163" spans="1:7" ht="15" customHeight="1" x14ac:dyDescent="0.15"/>
    <row r="164" spans="1:7" ht="60" customHeight="1" x14ac:dyDescent="0.15">
      <c r="A164" s="6" t="s">
        <v>425</v>
      </c>
      <c r="B164" s="22" t="s">
        <v>582</v>
      </c>
      <c r="C164" s="22"/>
      <c r="D164" s="22"/>
      <c r="E164" s="6" t="s">
        <v>630</v>
      </c>
      <c r="F164" s="6" t="s">
        <v>631</v>
      </c>
      <c r="G164" s="6" t="s">
        <v>632</v>
      </c>
    </row>
    <row r="165" spans="1:7" ht="15" customHeight="1" x14ac:dyDescent="0.15">
      <c r="A165" s="6">
        <v>1</v>
      </c>
      <c r="B165" s="22">
        <v>2</v>
      </c>
      <c r="C165" s="22"/>
      <c r="D165" s="22"/>
      <c r="E165" s="6">
        <v>3</v>
      </c>
      <c r="F165" s="6">
        <v>4</v>
      </c>
      <c r="G165" s="6">
        <v>5</v>
      </c>
    </row>
    <row r="166" spans="1:7" ht="20.100000000000001" customHeight="1" x14ac:dyDescent="0.15">
      <c r="A166" s="6" t="s">
        <v>432</v>
      </c>
      <c r="B166" s="27" t="s">
        <v>638</v>
      </c>
      <c r="C166" s="27"/>
      <c r="D166" s="27"/>
      <c r="E166" s="10">
        <v>29083272.719999999</v>
      </c>
      <c r="F166" s="10">
        <v>2.2000000000000002</v>
      </c>
      <c r="G166" s="10">
        <v>639832</v>
      </c>
    </row>
    <row r="167" spans="1:7" ht="20.100000000000001" customHeight="1" x14ac:dyDescent="0.15">
      <c r="A167" s="6" t="s">
        <v>533</v>
      </c>
      <c r="B167" s="27" t="s">
        <v>639</v>
      </c>
      <c r="C167" s="27"/>
      <c r="D167" s="27"/>
      <c r="E167" s="10">
        <v>5089866.66</v>
      </c>
      <c r="F167" s="10">
        <v>1.5</v>
      </c>
      <c r="G167" s="10">
        <v>76348</v>
      </c>
    </row>
    <row r="168" spans="1:7" ht="24.95" customHeight="1" x14ac:dyDescent="0.15">
      <c r="A168" s="26" t="s">
        <v>579</v>
      </c>
      <c r="B168" s="26"/>
      <c r="C168" s="26"/>
      <c r="D168" s="26"/>
      <c r="E168" s="26"/>
      <c r="F168" s="26"/>
      <c r="G168" s="12">
        <v>716180</v>
      </c>
    </row>
    <row r="169" spans="1:7" ht="24.95" customHeight="1" x14ac:dyDescent="0.15"/>
    <row r="170" spans="1:7" ht="20.100000000000001" customHeight="1" x14ac:dyDescent="0.15">
      <c r="A170" s="24" t="s">
        <v>522</v>
      </c>
      <c r="B170" s="24"/>
      <c r="C170" s="25" t="s">
        <v>283</v>
      </c>
      <c r="D170" s="25"/>
      <c r="E170" s="25"/>
      <c r="F170" s="25"/>
      <c r="G170" s="25"/>
    </row>
    <row r="171" spans="1:7" ht="20.100000000000001" customHeight="1" x14ac:dyDescent="0.15">
      <c r="A171" s="24" t="s">
        <v>523</v>
      </c>
      <c r="B171" s="24"/>
      <c r="C171" s="25" t="s">
        <v>580</v>
      </c>
      <c r="D171" s="25"/>
      <c r="E171" s="25"/>
      <c r="F171" s="25"/>
      <c r="G171" s="25"/>
    </row>
    <row r="172" spans="1:7" ht="15" customHeight="1" x14ac:dyDescent="0.15"/>
    <row r="173" spans="1:7" ht="24.95" customHeight="1" x14ac:dyDescent="0.15">
      <c r="A173" s="19" t="s">
        <v>640</v>
      </c>
      <c r="B173" s="19"/>
      <c r="C173" s="19"/>
      <c r="D173" s="19"/>
      <c r="E173" s="19"/>
      <c r="F173" s="19"/>
      <c r="G173" s="19"/>
    </row>
    <row r="174" spans="1:7" ht="15" customHeight="1" x14ac:dyDescent="0.15"/>
    <row r="175" spans="1:7" ht="60" customHeight="1" x14ac:dyDescent="0.15">
      <c r="A175" s="6" t="s">
        <v>425</v>
      </c>
      <c r="B175" s="22" t="s">
        <v>582</v>
      </c>
      <c r="C175" s="22"/>
      <c r="D175" s="22"/>
      <c r="E175" s="6" t="s">
        <v>630</v>
      </c>
      <c r="F175" s="6" t="s">
        <v>631</v>
      </c>
      <c r="G175" s="6" t="s">
        <v>632</v>
      </c>
    </row>
    <row r="176" spans="1:7" ht="15" customHeight="1" x14ac:dyDescent="0.15">
      <c r="A176" s="6">
        <v>1</v>
      </c>
      <c r="B176" s="22">
        <v>2</v>
      </c>
      <c r="C176" s="22"/>
      <c r="D176" s="22"/>
      <c r="E176" s="6">
        <v>3</v>
      </c>
      <c r="F176" s="6">
        <v>4</v>
      </c>
      <c r="G176" s="6">
        <v>5</v>
      </c>
    </row>
    <row r="177" spans="1:7" ht="24.95" customHeight="1" x14ac:dyDescent="0.15">
      <c r="A177" s="26" t="s">
        <v>579</v>
      </c>
      <c r="B177" s="26"/>
      <c r="C177" s="26"/>
      <c r="D177" s="26"/>
      <c r="E177" s="26"/>
      <c r="F177" s="26"/>
      <c r="G177" s="12">
        <v>0</v>
      </c>
    </row>
    <row r="178" spans="1:7" ht="24.95" customHeight="1" x14ac:dyDescent="0.15"/>
    <row r="179" spans="1:7" ht="24.95" customHeight="1" x14ac:dyDescent="0.15">
      <c r="A179" s="24" t="s">
        <v>522</v>
      </c>
      <c r="B179" s="24"/>
      <c r="C179" s="25"/>
      <c r="D179" s="25"/>
      <c r="E179" s="25"/>
      <c r="F179" s="25"/>
      <c r="G179" s="25"/>
    </row>
    <row r="180" spans="1:7" ht="24.95" customHeight="1" x14ac:dyDescent="0.15">
      <c r="A180" s="24" t="s">
        <v>523</v>
      </c>
      <c r="B180" s="24"/>
      <c r="C180" s="25"/>
      <c r="D180" s="25"/>
      <c r="E180" s="25"/>
      <c r="F180" s="25"/>
      <c r="G180" s="25"/>
    </row>
    <row r="181" spans="1:7" ht="15" customHeight="1" x14ac:dyDescent="0.15"/>
    <row r="182" spans="1:7" ht="24.95" customHeight="1" x14ac:dyDescent="0.15">
      <c r="A182" s="19" t="s">
        <v>641</v>
      </c>
      <c r="B182" s="19"/>
      <c r="C182" s="19"/>
      <c r="D182" s="19"/>
      <c r="E182" s="19"/>
      <c r="F182" s="19"/>
      <c r="G182" s="19"/>
    </row>
    <row r="183" spans="1:7" ht="15" customHeight="1" x14ac:dyDescent="0.15"/>
    <row r="184" spans="1:7" ht="50.1" customHeight="1" x14ac:dyDescent="0.15">
      <c r="A184" s="6" t="s">
        <v>425</v>
      </c>
      <c r="B184" s="22" t="s">
        <v>42</v>
      </c>
      <c r="C184" s="22"/>
      <c r="D184" s="22"/>
      <c r="E184" s="6" t="s">
        <v>625</v>
      </c>
      <c r="F184" s="6" t="s">
        <v>626</v>
      </c>
      <c r="G184" s="6" t="s">
        <v>627</v>
      </c>
    </row>
    <row r="185" spans="1:7" ht="24.95" customHeight="1" x14ac:dyDescent="0.15">
      <c r="A185" s="6" t="s">
        <v>435</v>
      </c>
      <c r="B185" s="22" t="s">
        <v>435</v>
      </c>
      <c r="C185" s="22"/>
      <c r="D185" s="22"/>
      <c r="E185" s="6" t="s">
        <v>435</v>
      </c>
      <c r="F185" s="6" t="s">
        <v>435</v>
      </c>
      <c r="G185" s="6" t="s">
        <v>435</v>
      </c>
    </row>
    <row r="186" spans="1:7" ht="24.95" customHeight="1" x14ac:dyDescent="0.15"/>
    <row r="187" spans="1:7" ht="24.95" customHeight="1" x14ac:dyDescent="0.15">
      <c r="A187" s="24" t="s">
        <v>522</v>
      </c>
      <c r="B187" s="24"/>
      <c r="C187" s="25"/>
      <c r="D187" s="25"/>
      <c r="E187" s="25"/>
      <c r="F187" s="25"/>
      <c r="G187" s="25"/>
    </row>
    <row r="188" spans="1:7" ht="24.95" customHeight="1" x14ac:dyDescent="0.15">
      <c r="A188" s="24" t="s">
        <v>523</v>
      </c>
      <c r="B188" s="24"/>
      <c r="C188" s="25"/>
      <c r="D188" s="25"/>
      <c r="E188" s="25"/>
      <c r="F188" s="25"/>
      <c r="G188" s="25"/>
    </row>
    <row r="189" spans="1:7" ht="15" customHeight="1" x14ac:dyDescent="0.15"/>
    <row r="190" spans="1:7" ht="24.95" customHeight="1" x14ac:dyDescent="0.15">
      <c r="A190" s="19" t="s">
        <v>642</v>
      </c>
      <c r="B190" s="19"/>
      <c r="C190" s="19"/>
      <c r="D190" s="19"/>
      <c r="E190" s="19"/>
      <c r="F190" s="19"/>
      <c r="G190" s="19"/>
    </row>
    <row r="191" spans="1:7" ht="15" customHeight="1" x14ac:dyDescent="0.15"/>
    <row r="192" spans="1:7" ht="50.1" customHeight="1" x14ac:dyDescent="0.15">
      <c r="A192" s="6" t="s">
        <v>425</v>
      </c>
      <c r="B192" s="22" t="s">
        <v>42</v>
      </c>
      <c r="C192" s="22"/>
      <c r="D192" s="22"/>
      <c r="E192" s="6" t="s">
        <v>625</v>
      </c>
      <c r="F192" s="6" t="s">
        <v>626</v>
      </c>
      <c r="G192" s="6" t="s">
        <v>627</v>
      </c>
    </row>
    <row r="193" spans="1:7" ht="24.95" customHeight="1" x14ac:dyDescent="0.15">
      <c r="A193" s="6" t="s">
        <v>435</v>
      </c>
      <c r="B193" s="22" t="s">
        <v>435</v>
      </c>
      <c r="C193" s="22"/>
      <c r="D193" s="22"/>
      <c r="E193" s="6" t="s">
        <v>435</v>
      </c>
      <c r="F193" s="6" t="s">
        <v>435</v>
      </c>
      <c r="G193" s="6" t="s">
        <v>435</v>
      </c>
    </row>
  </sheetData>
  <sheetProtection password="9A93" sheet="1" objects="1" scenarios="1"/>
  <mergeCells count="181">
    <mergeCell ref="B192:D192"/>
    <mergeCell ref="B193:D193"/>
    <mergeCell ref="A187:B187"/>
    <mergeCell ref="C187:G187"/>
    <mergeCell ref="A188:B188"/>
    <mergeCell ref="C188:G188"/>
    <mergeCell ref="A190:G190"/>
    <mergeCell ref="A180:B180"/>
    <mergeCell ref="C180:G180"/>
    <mergeCell ref="A182:G182"/>
    <mergeCell ref="B184:D184"/>
    <mergeCell ref="B185:D185"/>
    <mergeCell ref="A173:G173"/>
    <mergeCell ref="B175:D175"/>
    <mergeCell ref="B176:D176"/>
    <mergeCell ref="A177:F177"/>
    <mergeCell ref="A179:B179"/>
    <mergeCell ref="C179:G179"/>
    <mergeCell ref="A168:F168"/>
    <mergeCell ref="A170:B170"/>
    <mergeCell ref="C170:G170"/>
    <mergeCell ref="A171:B171"/>
    <mergeCell ref="C171:G171"/>
    <mergeCell ref="A162:G162"/>
    <mergeCell ref="B164:D164"/>
    <mergeCell ref="B165:D165"/>
    <mergeCell ref="B166:D166"/>
    <mergeCell ref="B167:D167"/>
    <mergeCell ref="B156:D156"/>
    <mergeCell ref="A157:F157"/>
    <mergeCell ref="A159:B159"/>
    <mergeCell ref="C159:G159"/>
    <mergeCell ref="A160:B160"/>
    <mergeCell ref="C160:G160"/>
    <mergeCell ref="A150:B150"/>
    <mergeCell ref="C150:G150"/>
    <mergeCell ref="A152:G152"/>
    <mergeCell ref="B154:D154"/>
    <mergeCell ref="B155:D155"/>
    <mergeCell ref="B145:D145"/>
    <mergeCell ref="B146:D146"/>
    <mergeCell ref="A147:F147"/>
    <mergeCell ref="A149:B149"/>
    <mergeCell ref="C149:G149"/>
    <mergeCell ref="B140:D140"/>
    <mergeCell ref="B141:D141"/>
    <mergeCell ref="B142:D142"/>
    <mergeCell ref="B143:D143"/>
    <mergeCell ref="B144:D144"/>
    <mergeCell ref="B135:D135"/>
    <mergeCell ref="B136:D136"/>
    <mergeCell ref="B137:D137"/>
    <mergeCell ref="B138:D138"/>
    <mergeCell ref="B139:D139"/>
    <mergeCell ref="B130:D130"/>
    <mergeCell ref="B131:D131"/>
    <mergeCell ref="B132:D132"/>
    <mergeCell ref="B133:D133"/>
    <mergeCell ref="B134:D134"/>
    <mergeCell ref="B125:D125"/>
    <mergeCell ref="B126:D126"/>
    <mergeCell ref="B127:D127"/>
    <mergeCell ref="B128:D128"/>
    <mergeCell ref="B129:D129"/>
    <mergeCell ref="B120:D120"/>
    <mergeCell ref="B121:D121"/>
    <mergeCell ref="B122:D122"/>
    <mergeCell ref="B123:D123"/>
    <mergeCell ref="B124:D124"/>
    <mergeCell ref="B115:D115"/>
    <mergeCell ref="B116:D116"/>
    <mergeCell ref="B117:D117"/>
    <mergeCell ref="B118:D118"/>
    <mergeCell ref="B119:D119"/>
    <mergeCell ref="A109:B109"/>
    <mergeCell ref="C109:G109"/>
    <mergeCell ref="A111:G111"/>
    <mergeCell ref="B113:D113"/>
    <mergeCell ref="B114:D114"/>
    <mergeCell ref="B103:D103"/>
    <mergeCell ref="B104:D104"/>
    <mergeCell ref="B105:D105"/>
    <mergeCell ref="A106:F106"/>
    <mergeCell ref="A108:B108"/>
    <mergeCell ref="C108:G108"/>
    <mergeCell ref="A98:B98"/>
    <mergeCell ref="C98:G98"/>
    <mergeCell ref="A99:B99"/>
    <mergeCell ref="C99:G99"/>
    <mergeCell ref="A101:G101"/>
    <mergeCell ref="B92:E92"/>
    <mergeCell ref="B93:E93"/>
    <mergeCell ref="B94:E94"/>
    <mergeCell ref="B95:E95"/>
    <mergeCell ref="A96:F96"/>
    <mergeCell ref="B87:E87"/>
    <mergeCell ref="B88:E88"/>
    <mergeCell ref="B89:E89"/>
    <mergeCell ref="B90:E90"/>
    <mergeCell ref="B91:E91"/>
    <mergeCell ref="B82:E82"/>
    <mergeCell ref="B83:E83"/>
    <mergeCell ref="B84:E84"/>
    <mergeCell ref="B85:E85"/>
    <mergeCell ref="B86:E86"/>
    <mergeCell ref="B77:E77"/>
    <mergeCell ref="B78:E78"/>
    <mergeCell ref="B79:E79"/>
    <mergeCell ref="B80:E80"/>
    <mergeCell ref="B81:E81"/>
    <mergeCell ref="B72:E72"/>
    <mergeCell ref="B73:E73"/>
    <mergeCell ref="B74:E74"/>
    <mergeCell ref="B75:E75"/>
    <mergeCell ref="B76:E76"/>
    <mergeCell ref="B67:E67"/>
    <mergeCell ref="B68:E68"/>
    <mergeCell ref="B69:E69"/>
    <mergeCell ref="B70:E70"/>
    <mergeCell ref="B71:E71"/>
    <mergeCell ref="B62:E62"/>
    <mergeCell ref="B63:E63"/>
    <mergeCell ref="B64:E64"/>
    <mergeCell ref="B65:E65"/>
    <mergeCell ref="B66:E66"/>
    <mergeCell ref="B57:E57"/>
    <mergeCell ref="B58:E58"/>
    <mergeCell ref="B59:E59"/>
    <mergeCell ref="B60:E60"/>
    <mergeCell ref="B61:E61"/>
    <mergeCell ref="B52:E52"/>
    <mergeCell ref="B53:E53"/>
    <mergeCell ref="B54:E54"/>
    <mergeCell ref="B55:E55"/>
    <mergeCell ref="B56:E56"/>
    <mergeCell ref="A46:B46"/>
    <mergeCell ref="C46:G46"/>
    <mergeCell ref="A48:G48"/>
    <mergeCell ref="B50:E50"/>
    <mergeCell ref="B51:E51"/>
    <mergeCell ref="B41:E41"/>
    <mergeCell ref="B42:E42"/>
    <mergeCell ref="A43:F43"/>
    <mergeCell ref="A45:B45"/>
    <mergeCell ref="C45:G45"/>
    <mergeCell ref="A35:G35"/>
    <mergeCell ref="B37:E37"/>
    <mergeCell ref="B38:E38"/>
    <mergeCell ref="B39:E39"/>
    <mergeCell ref="B40:E40"/>
    <mergeCell ref="B29:C29"/>
    <mergeCell ref="A30:F30"/>
    <mergeCell ref="A32:B32"/>
    <mergeCell ref="C32:G32"/>
    <mergeCell ref="A33:B33"/>
    <mergeCell ref="C33:G33"/>
    <mergeCell ref="A23:B23"/>
    <mergeCell ref="C23:G23"/>
    <mergeCell ref="A25:G25"/>
    <mergeCell ref="B27:C27"/>
    <mergeCell ref="B28:C28"/>
    <mergeCell ref="B18:C18"/>
    <mergeCell ref="B19:C19"/>
    <mergeCell ref="A20:F20"/>
    <mergeCell ref="A22:B22"/>
    <mergeCell ref="C22:G22"/>
    <mergeCell ref="A13:B13"/>
    <mergeCell ref="C13:G13"/>
    <mergeCell ref="A14:B14"/>
    <mergeCell ref="C14:G14"/>
    <mergeCell ref="A16:G16"/>
    <mergeCell ref="B7:C7"/>
    <mergeCell ref="B8:C8"/>
    <mergeCell ref="B9:C9"/>
    <mergeCell ref="B10:C10"/>
    <mergeCell ref="A11:F11"/>
    <mergeCell ref="A2:B2"/>
    <mergeCell ref="C2:G2"/>
    <mergeCell ref="A3:B3"/>
    <mergeCell ref="C3:G3"/>
    <mergeCell ref="A5:G5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&amp;K00-00922456.O11.206504</oddHeader>
    <oddFooter>&amp;L&amp;L&amp;"Verdana,Полужирный"&amp;K000000&amp;L&amp;"Verdana,Полужирный"&amp;K00-014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62"/>
  <sheetViews>
    <sheetView workbookViewId="0"/>
  </sheetViews>
  <sheetFormatPr defaultRowHeight="10.5" x14ac:dyDescent="0.15"/>
  <cols>
    <col min="1" max="1" width="13.42578125" customWidth="1"/>
    <col min="2" max="2" width="57.28515625" customWidth="1"/>
    <col min="3" max="7" width="19.140625" customWidth="1"/>
  </cols>
  <sheetData>
    <row r="1" spans="1:7" ht="24.95" customHeight="1" x14ac:dyDescent="0.15"/>
    <row r="2" spans="1:7" ht="20.100000000000001" customHeight="1" x14ac:dyDescent="0.15">
      <c r="A2" s="24" t="s">
        <v>522</v>
      </c>
      <c r="B2" s="24"/>
      <c r="C2" s="25" t="s">
        <v>330</v>
      </c>
      <c r="D2" s="25"/>
      <c r="E2" s="25"/>
      <c r="F2" s="25"/>
      <c r="G2" s="25"/>
    </row>
    <row r="3" spans="1:7" ht="20.100000000000001" customHeight="1" x14ac:dyDescent="0.15">
      <c r="A3" s="24" t="s">
        <v>523</v>
      </c>
      <c r="B3" s="24"/>
      <c r="C3" s="25" t="s">
        <v>580</v>
      </c>
      <c r="D3" s="25"/>
      <c r="E3" s="25"/>
      <c r="F3" s="25"/>
      <c r="G3" s="25"/>
    </row>
    <row r="4" spans="1:7" ht="15" customHeight="1" x14ac:dyDescent="0.15"/>
    <row r="5" spans="1:7" ht="24.95" customHeight="1" x14ac:dyDescent="0.15">
      <c r="A5" s="19" t="s">
        <v>643</v>
      </c>
      <c r="B5" s="19"/>
      <c r="C5" s="19"/>
      <c r="D5" s="19"/>
      <c r="E5" s="19"/>
      <c r="F5" s="19"/>
      <c r="G5" s="19"/>
    </row>
    <row r="6" spans="1:7" ht="15" customHeight="1" x14ac:dyDescent="0.15"/>
    <row r="7" spans="1:7" ht="50.1" customHeight="1" x14ac:dyDescent="0.15">
      <c r="A7" s="6" t="s">
        <v>425</v>
      </c>
      <c r="B7" s="22" t="s">
        <v>582</v>
      </c>
      <c r="C7" s="22"/>
      <c r="D7" s="6" t="s">
        <v>644</v>
      </c>
      <c r="E7" s="6" t="s">
        <v>645</v>
      </c>
      <c r="F7" s="6" t="s">
        <v>646</v>
      </c>
      <c r="G7" s="6" t="s">
        <v>647</v>
      </c>
    </row>
    <row r="8" spans="1:7" ht="15" customHeight="1" x14ac:dyDescent="0.15">
      <c r="A8" s="6">
        <v>1</v>
      </c>
      <c r="B8" s="22">
        <v>2</v>
      </c>
      <c r="C8" s="22"/>
      <c r="D8" s="6">
        <v>3</v>
      </c>
      <c r="E8" s="6">
        <v>4</v>
      </c>
      <c r="F8" s="6">
        <v>5</v>
      </c>
      <c r="G8" s="6">
        <v>6</v>
      </c>
    </row>
    <row r="9" spans="1:7" ht="39.950000000000003" customHeight="1" x14ac:dyDescent="0.15">
      <c r="A9" s="6" t="s">
        <v>648</v>
      </c>
      <c r="B9" s="27" t="s">
        <v>649</v>
      </c>
      <c r="C9" s="27"/>
      <c r="D9" s="6" t="s">
        <v>492</v>
      </c>
      <c r="E9" s="10">
        <v>1</v>
      </c>
      <c r="F9" s="10">
        <v>73177</v>
      </c>
      <c r="G9" s="10">
        <v>73177</v>
      </c>
    </row>
    <row r="10" spans="1:7" ht="24.95" customHeight="1" x14ac:dyDescent="0.15">
      <c r="A10" s="26" t="s">
        <v>579</v>
      </c>
      <c r="B10" s="26"/>
      <c r="C10" s="26"/>
      <c r="D10" s="26"/>
      <c r="E10" s="26"/>
      <c r="F10" s="26"/>
      <c r="G10" s="12">
        <f>SUM(G9:G9)</f>
        <v>73177</v>
      </c>
    </row>
    <row r="11" spans="1:7" ht="24.95" customHeight="1" x14ac:dyDescent="0.15"/>
    <row r="12" spans="1:7" ht="20.100000000000001" customHeight="1" x14ac:dyDescent="0.15">
      <c r="A12" s="24" t="s">
        <v>522</v>
      </c>
      <c r="B12" s="24"/>
      <c r="C12" s="25" t="s">
        <v>330</v>
      </c>
      <c r="D12" s="25"/>
      <c r="E12" s="25"/>
      <c r="F12" s="25"/>
      <c r="G12" s="25"/>
    </row>
    <row r="13" spans="1:7" ht="20.100000000000001" customHeight="1" x14ac:dyDescent="0.15">
      <c r="A13" s="24" t="s">
        <v>523</v>
      </c>
      <c r="B13" s="24"/>
      <c r="C13" s="25" t="s">
        <v>580</v>
      </c>
      <c r="D13" s="25"/>
      <c r="E13" s="25"/>
      <c r="F13" s="25"/>
      <c r="G13" s="25"/>
    </row>
    <row r="14" spans="1:7" ht="15" customHeight="1" x14ac:dyDescent="0.15"/>
    <row r="15" spans="1:7" ht="24.95" customHeight="1" x14ac:dyDescent="0.15">
      <c r="A15" s="19" t="s">
        <v>650</v>
      </c>
      <c r="B15" s="19"/>
      <c r="C15" s="19"/>
      <c r="D15" s="19"/>
      <c r="E15" s="19"/>
      <c r="F15" s="19"/>
      <c r="G15" s="19"/>
    </row>
    <row r="16" spans="1:7" ht="15" customHeight="1" x14ac:dyDescent="0.15"/>
    <row r="17" spans="1:7" ht="50.1" customHeight="1" x14ac:dyDescent="0.15">
      <c r="A17" s="6" t="s">
        <v>425</v>
      </c>
      <c r="B17" s="22" t="s">
        <v>582</v>
      </c>
      <c r="C17" s="22"/>
      <c r="D17" s="6" t="s">
        <v>644</v>
      </c>
      <c r="E17" s="6" t="s">
        <v>645</v>
      </c>
      <c r="F17" s="6" t="s">
        <v>646</v>
      </c>
      <c r="G17" s="6" t="s">
        <v>647</v>
      </c>
    </row>
    <row r="18" spans="1:7" ht="15" customHeight="1" x14ac:dyDescent="0.15">
      <c r="A18" s="6">
        <v>1</v>
      </c>
      <c r="B18" s="22">
        <v>2</v>
      </c>
      <c r="C18" s="22"/>
      <c r="D18" s="6">
        <v>3</v>
      </c>
      <c r="E18" s="6">
        <v>4</v>
      </c>
      <c r="F18" s="6">
        <v>5</v>
      </c>
      <c r="G18" s="6">
        <v>6</v>
      </c>
    </row>
    <row r="19" spans="1:7" ht="69.95" customHeight="1" x14ac:dyDescent="0.15">
      <c r="A19" s="6" t="s">
        <v>651</v>
      </c>
      <c r="B19" s="27" t="s">
        <v>652</v>
      </c>
      <c r="C19" s="27"/>
      <c r="D19" s="6" t="s">
        <v>492</v>
      </c>
      <c r="E19" s="10">
        <v>1</v>
      </c>
      <c r="F19" s="10">
        <v>7424.2</v>
      </c>
      <c r="G19" s="10">
        <v>7424.2</v>
      </c>
    </row>
    <row r="20" spans="1:7" ht="20.100000000000001" customHeight="1" x14ac:dyDescent="0.15">
      <c r="A20" s="6" t="s">
        <v>653</v>
      </c>
      <c r="B20" s="27" t="s">
        <v>654</v>
      </c>
      <c r="C20" s="27"/>
      <c r="D20" s="6" t="s">
        <v>492</v>
      </c>
      <c r="E20" s="10">
        <v>1</v>
      </c>
      <c r="F20" s="10">
        <v>46402.5</v>
      </c>
      <c r="G20" s="10">
        <v>46402.5</v>
      </c>
    </row>
    <row r="21" spans="1:7" ht="20.100000000000001" customHeight="1" x14ac:dyDescent="0.15">
      <c r="A21" s="6" t="s">
        <v>215</v>
      </c>
      <c r="B21" s="27" t="s">
        <v>655</v>
      </c>
      <c r="C21" s="27"/>
      <c r="D21" s="6" t="s">
        <v>492</v>
      </c>
      <c r="E21" s="10">
        <v>1</v>
      </c>
      <c r="F21" s="10">
        <v>31500</v>
      </c>
      <c r="G21" s="10">
        <v>31500</v>
      </c>
    </row>
    <row r="22" spans="1:7" ht="39.950000000000003" customHeight="1" x14ac:dyDescent="0.15">
      <c r="A22" s="6" t="s">
        <v>68</v>
      </c>
      <c r="B22" s="27" t="s">
        <v>656</v>
      </c>
      <c r="C22" s="27"/>
      <c r="D22" s="6" t="s">
        <v>492</v>
      </c>
      <c r="E22" s="10">
        <v>1</v>
      </c>
      <c r="F22" s="10">
        <v>24450</v>
      </c>
      <c r="G22" s="10">
        <v>24450</v>
      </c>
    </row>
    <row r="23" spans="1:7" ht="39.950000000000003" customHeight="1" x14ac:dyDescent="0.15">
      <c r="A23" s="6" t="s">
        <v>96</v>
      </c>
      <c r="B23" s="27" t="s">
        <v>657</v>
      </c>
      <c r="C23" s="27"/>
      <c r="D23" s="6" t="s">
        <v>492</v>
      </c>
      <c r="E23" s="10">
        <v>1</v>
      </c>
      <c r="F23" s="10">
        <v>95000</v>
      </c>
      <c r="G23" s="10">
        <v>95000</v>
      </c>
    </row>
    <row r="24" spans="1:7" ht="24.95" customHeight="1" x14ac:dyDescent="0.15">
      <c r="A24" s="26" t="s">
        <v>579</v>
      </c>
      <c r="B24" s="26"/>
      <c r="C24" s="26"/>
      <c r="D24" s="26"/>
      <c r="E24" s="26"/>
      <c r="F24" s="26"/>
      <c r="G24" s="12">
        <f>SUM(G19:G23)</f>
        <v>204776.7</v>
      </c>
    </row>
    <row r="25" spans="1:7" ht="24.95" customHeight="1" x14ac:dyDescent="0.15"/>
    <row r="26" spans="1:7" ht="20.100000000000001" customHeight="1" x14ac:dyDescent="0.15">
      <c r="A26" s="24" t="s">
        <v>522</v>
      </c>
      <c r="B26" s="24"/>
      <c r="C26" s="25" t="s">
        <v>330</v>
      </c>
      <c r="D26" s="25"/>
      <c r="E26" s="25"/>
      <c r="F26" s="25"/>
      <c r="G26" s="25"/>
    </row>
    <row r="27" spans="1:7" ht="20.100000000000001" customHeight="1" x14ac:dyDescent="0.15">
      <c r="A27" s="24" t="s">
        <v>523</v>
      </c>
      <c r="B27" s="24"/>
      <c r="C27" s="25" t="s">
        <v>580</v>
      </c>
      <c r="D27" s="25"/>
      <c r="E27" s="25"/>
      <c r="F27" s="25"/>
      <c r="G27" s="25"/>
    </row>
    <row r="28" spans="1:7" ht="15" customHeight="1" x14ac:dyDescent="0.15"/>
    <row r="29" spans="1:7" ht="24.95" customHeight="1" x14ac:dyDescent="0.15">
      <c r="A29" s="19" t="s">
        <v>658</v>
      </c>
      <c r="B29" s="19"/>
      <c r="C29" s="19"/>
      <c r="D29" s="19"/>
      <c r="E29" s="19"/>
      <c r="F29" s="19"/>
      <c r="G29" s="19"/>
    </row>
    <row r="30" spans="1:7" ht="15" customHeight="1" x14ac:dyDescent="0.15"/>
    <row r="31" spans="1:7" ht="50.1" customHeight="1" x14ac:dyDescent="0.15">
      <c r="A31" s="6" t="s">
        <v>425</v>
      </c>
      <c r="B31" s="22" t="s">
        <v>582</v>
      </c>
      <c r="C31" s="22"/>
      <c r="D31" s="6" t="s">
        <v>644</v>
      </c>
      <c r="E31" s="6" t="s">
        <v>645</v>
      </c>
      <c r="F31" s="6" t="s">
        <v>646</v>
      </c>
      <c r="G31" s="6" t="s">
        <v>647</v>
      </c>
    </row>
    <row r="32" spans="1:7" ht="15" customHeight="1" x14ac:dyDescent="0.15">
      <c r="A32" s="6">
        <v>1</v>
      </c>
      <c r="B32" s="22">
        <v>2</v>
      </c>
      <c r="C32" s="22"/>
      <c r="D32" s="6">
        <v>3</v>
      </c>
      <c r="E32" s="6">
        <v>4</v>
      </c>
      <c r="F32" s="6">
        <v>5</v>
      </c>
      <c r="G32" s="6">
        <v>6</v>
      </c>
    </row>
    <row r="33" spans="1:7" ht="39.950000000000003" customHeight="1" x14ac:dyDescent="0.15">
      <c r="A33" s="6" t="s">
        <v>659</v>
      </c>
      <c r="B33" s="27" t="s">
        <v>660</v>
      </c>
      <c r="C33" s="27"/>
      <c r="D33" s="6" t="s">
        <v>492</v>
      </c>
      <c r="E33" s="10">
        <v>1</v>
      </c>
      <c r="F33" s="10">
        <v>41923</v>
      </c>
      <c r="G33" s="10">
        <v>41923</v>
      </c>
    </row>
    <row r="34" spans="1:7" ht="39.950000000000003" customHeight="1" x14ac:dyDescent="0.15">
      <c r="A34" s="6" t="s">
        <v>186</v>
      </c>
      <c r="B34" s="27" t="s">
        <v>661</v>
      </c>
      <c r="C34" s="27"/>
      <c r="D34" s="6" t="s">
        <v>492</v>
      </c>
      <c r="E34" s="10">
        <v>1</v>
      </c>
      <c r="F34" s="10">
        <v>29770</v>
      </c>
      <c r="G34" s="10">
        <v>29770</v>
      </c>
    </row>
    <row r="35" spans="1:7" ht="24.95" customHeight="1" x14ac:dyDescent="0.15">
      <c r="A35" s="26" t="s">
        <v>579</v>
      </c>
      <c r="B35" s="26"/>
      <c r="C35" s="26"/>
      <c r="D35" s="26"/>
      <c r="E35" s="26"/>
      <c r="F35" s="26"/>
      <c r="G35" s="12">
        <f>SUM(G33:G34)</f>
        <v>71693</v>
      </c>
    </row>
    <row r="36" spans="1:7" ht="24.95" customHeight="1" x14ac:dyDescent="0.15"/>
    <row r="37" spans="1:7" ht="20.100000000000001" customHeight="1" x14ac:dyDescent="0.15">
      <c r="A37" s="24" t="s">
        <v>522</v>
      </c>
      <c r="B37" s="24"/>
      <c r="C37" s="25" t="s">
        <v>330</v>
      </c>
      <c r="D37" s="25"/>
      <c r="E37" s="25"/>
      <c r="F37" s="25"/>
      <c r="G37" s="25"/>
    </row>
    <row r="38" spans="1:7" ht="20.100000000000001" customHeight="1" x14ac:dyDescent="0.15">
      <c r="A38" s="24" t="s">
        <v>523</v>
      </c>
      <c r="B38" s="24"/>
      <c r="C38" s="25" t="s">
        <v>580</v>
      </c>
      <c r="D38" s="25"/>
      <c r="E38" s="25"/>
      <c r="F38" s="25"/>
      <c r="G38" s="25"/>
    </row>
    <row r="39" spans="1:7" ht="15" customHeight="1" x14ac:dyDescent="0.15"/>
    <row r="40" spans="1:7" ht="24.95" customHeight="1" x14ac:dyDescent="0.15">
      <c r="A40" s="19" t="s">
        <v>662</v>
      </c>
      <c r="B40" s="19"/>
      <c r="C40" s="19"/>
      <c r="D40" s="19"/>
      <c r="E40" s="19"/>
      <c r="F40" s="19"/>
      <c r="G40" s="19"/>
    </row>
    <row r="41" spans="1:7" ht="15" customHeight="1" x14ac:dyDescent="0.15"/>
    <row r="42" spans="1:7" ht="50.1" customHeight="1" x14ac:dyDescent="0.15">
      <c r="A42" s="6" t="s">
        <v>425</v>
      </c>
      <c r="B42" s="22" t="s">
        <v>582</v>
      </c>
      <c r="C42" s="22"/>
      <c r="D42" s="6" t="s">
        <v>644</v>
      </c>
      <c r="E42" s="6" t="s">
        <v>645</v>
      </c>
      <c r="F42" s="6" t="s">
        <v>646</v>
      </c>
      <c r="G42" s="6" t="s">
        <v>647</v>
      </c>
    </row>
    <row r="43" spans="1:7" ht="15" customHeight="1" x14ac:dyDescent="0.15">
      <c r="A43" s="6">
        <v>1</v>
      </c>
      <c r="B43" s="22">
        <v>2</v>
      </c>
      <c r="C43" s="22"/>
      <c r="D43" s="6">
        <v>3</v>
      </c>
      <c r="E43" s="6">
        <v>4</v>
      </c>
      <c r="F43" s="6">
        <v>5</v>
      </c>
      <c r="G43" s="6">
        <v>6</v>
      </c>
    </row>
    <row r="44" spans="1:7" ht="39.950000000000003" customHeight="1" x14ac:dyDescent="0.15">
      <c r="A44" s="6" t="s">
        <v>663</v>
      </c>
      <c r="B44" s="27" t="s">
        <v>664</v>
      </c>
      <c r="C44" s="27"/>
      <c r="D44" s="6" t="s">
        <v>492</v>
      </c>
      <c r="E44" s="10">
        <v>1</v>
      </c>
      <c r="F44" s="10">
        <v>9722.42</v>
      </c>
      <c r="G44" s="10">
        <v>9722.42</v>
      </c>
    </row>
    <row r="45" spans="1:7" ht="24.95" customHeight="1" x14ac:dyDescent="0.15">
      <c r="A45" s="26" t="s">
        <v>579</v>
      </c>
      <c r="B45" s="26"/>
      <c r="C45" s="26"/>
      <c r="D45" s="26"/>
      <c r="E45" s="26"/>
      <c r="F45" s="26"/>
      <c r="G45" s="12">
        <f>SUM(G44:G44)</f>
        <v>9722.42</v>
      </c>
    </row>
    <row r="46" spans="1:7" ht="24.95" customHeight="1" x14ac:dyDescent="0.15"/>
    <row r="47" spans="1:7" ht="20.100000000000001" customHeight="1" x14ac:dyDescent="0.15">
      <c r="A47" s="24" t="s">
        <v>522</v>
      </c>
      <c r="B47" s="24"/>
      <c r="C47" s="25" t="s">
        <v>330</v>
      </c>
      <c r="D47" s="25"/>
      <c r="E47" s="25"/>
      <c r="F47" s="25"/>
      <c r="G47" s="25"/>
    </row>
    <row r="48" spans="1:7" ht="20.100000000000001" customHeight="1" x14ac:dyDescent="0.15">
      <c r="A48" s="24" t="s">
        <v>523</v>
      </c>
      <c r="B48" s="24"/>
      <c r="C48" s="25" t="s">
        <v>580</v>
      </c>
      <c r="D48" s="25"/>
      <c r="E48" s="25"/>
      <c r="F48" s="25"/>
      <c r="G48" s="25"/>
    </row>
    <row r="49" spans="1:7" ht="15" customHeight="1" x14ac:dyDescent="0.15"/>
    <row r="50" spans="1:7" ht="24.95" customHeight="1" x14ac:dyDescent="0.15">
      <c r="A50" s="19" t="s">
        <v>665</v>
      </c>
      <c r="B50" s="19"/>
      <c r="C50" s="19"/>
      <c r="D50" s="19"/>
      <c r="E50" s="19"/>
      <c r="F50" s="19"/>
      <c r="G50" s="19"/>
    </row>
    <row r="51" spans="1:7" ht="15" customHeight="1" x14ac:dyDescent="0.15"/>
    <row r="52" spans="1:7" ht="50.1" customHeight="1" x14ac:dyDescent="0.15">
      <c r="A52" s="6" t="s">
        <v>425</v>
      </c>
      <c r="B52" s="22" t="s">
        <v>582</v>
      </c>
      <c r="C52" s="22"/>
      <c r="D52" s="6" t="s">
        <v>644</v>
      </c>
      <c r="E52" s="6" t="s">
        <v>645</v>
      </c>
      <c r="F52" s="6" t="s">
        <v>646</v>
      </c>
      <c r="G52" s="6" t="s">
        <v>647</v>
      </c>
    </row>
    <row r="53" spans="1:7" ht="15" customHeight="1" x14ac:dyDescent="0.15">
      <c r="A53" s="6">
        <v>1</v>
      </c>
      <c r="B53" s="22">
        <v>2</v>
      </c>
      <c r="C53" s="22"/>
      <c r="D53" s="6">
        <v>3</v>
      </c>
      <c r="E53" s="6">
        <v>4</v>
      </c>
      <c r="F53" s="6">
        <v>5</v>
      </c>
      <c r="G53" s="6">
        <v>6</v>
      </c>
    </row>
    <row r="54" spans="1:7" ht="39.950000000000003" customHeight="1" x14ac:dyDescent="0.15">
      <c r="A54" s="6" t="s">
        <v>666</v>
      </c>
      <c r="B54" s="27" t="s">
        <v>667</v>
      </c>
      <c r="C54" s="27"/>
      <c r="D54" s="6" t="s">
        <v>492</v>
      </c>
      <c r="E54" s="10">
        <v>1</v>
      </c>
      <c r="F54" s="10">
        <v>20160</v>
      </c>
      <c r="G54" s="10">
        <v>20160</v>
      </c>
    </row>
    <row r="55" spans="1:7" ht="24.95" customHeight="1" x14ac:dyDescent="0.15">
      <c r="A55" s="26" t="s">
        <v>579</v>
      </c>
      <c r="B55" s="26"/>
      <c r="C55" s="26"/>
      <c r="D55" s="26"/>
      <c r="E55" s="26"/>
      <c r="F55" s="26"/>
      <c r="G55" s="12">
        <f>SUM(G54:G54)</f>
        <v>20160</v>
      </c>
    </row>
    <row r="56" spans="1:7" ht="24.95" customHeight="1" x14ac:dyDescent="0.15"/>
    <row r="57" spans="1:7" ht="20.100000000000001" customHeight="1" x14ac:dyDescent="0.15">
      <c r="A57" s="24" t="s">
        <v>522</v>
      </c>
      <c r="B57" s="24"/>
      <c r="C57" s="25" t="s">
        <v>330</v>
      </c>
      <c r="D57" s="25"/>
      <c r="E57" s="25"/>
      <c r="F57" s="25"/>
      <c r="G57" s="25"/>
    </row>
    <row r="58" spans="1:7" ht="20.100000000000001" customHeight="1" x14ac:dyDescent="0.15">
      <c r="A58" s="24" t="s">
        <v>523</v>
      </c>
      <c r="B58" s="24"/>
      <c r="C58" s="25" t="s">
        <v>580</v>
      </c>
      <c r="D58" s="25"/>
      <c r="E58" s="25"/>
      <c r="F58" s="25"/>
      <c r="G58" s="25"/>
    </row>
    <row r="59" spans="1:7" ht="15" customHeight="1" x14ac:dyDescent="0.15"/>
    <row r="60" spans="1:7" ht="24.95" customHeight="1" x14ac:dyDescent="0.15">
      <c r="A60" s="19" t="s">
        <v>668</v>
      </c>
      <c r="B60" s="19"/>
      <c r="C60" s="19"/>
      <c r="D60" s="19"/>
      <c r="E60" s="19"/>
      <c r="F60" s="19"/>
      <c r="G60" s="19"/>
    </row>
    <row r="61" spans="1:7" ht="15" customHeight="1" x14ac:dyDescent="0.15"/>
    <row r="62" spans="1:7" ht="50.1" customHeight="1" x14ac:dyDescent="0.15">
      <c r="A62" s="6" t="s">
        <v>425</v>
      </c>
      <c r="B62" s="22" t="s">
        <v>582</v>
      </c>
      <c r="C62" s="22"/>
      <c r="D62" s="6" t="s">
        <v>644</v>
      </c>
      <c r="E62" s="6" t="s">
        <v>645</v>
      </c>
      <c r="F62" s="6" t="s">
        <v>646</v>
      </c>
      <c r="G62" s="6" t="s">
        <v>647</v>
      </c>
    </row>
    <row r="63" spans="1:7" ht="15" customHeight="1" x14ac:dyDescent="0.15">
      <c r="A63" s="6">
        <v>1</v>
      </c>
      <c r="B63" s="22">
        <v>2</v>
      </c>
      <c r="C63" s="22"/>
      <c r="D63" s="6">
        <v>3</v>
      </c>
      <c r="E63" s="6">
        <v>4</v>
      </c>
      <c r="F63" s="6">
        <v>5</v>
      </c>
      <c r="G63" s="6">
        <v>6</v>
      </c>
    </row>
    <row r="64" spans="1:7" ht="60" customHeight="1" x14ac:dyDescent="0.15">
      <c r="A64" s="6" t="s">
        <v>72</v>
      </c>
      <c r="B64" s="27" t="s">
        <v>669</v>
      </c>
      <c r="C64" s="27"/>
      <c r="D64" s="6" t="s">
        <v>492</v>
      </c>
      <c r="E64" s="10">
        <v>1</v>
      </c>
      <c r="F64" s="10">
        <v>75266</v>
      </c>
      <c r="G64" s="10">
        <v>75266</v>
      </c>
    </row>
    <row r="65" spans="1:7" ht="39.950000000000003" customHeight="1" x14ac:dyDescent="0.15">
      <c r="A65" s="6" t="s">
        <v>75</v>
      </c>
      <c r="B65" s="27" t="s">
        <v>670</v>
      </c>
      <c r="C65" s="27"/>
      <c r="D65" s="6" t="s">
        <v>492</v>
      </c>
      <c r="E65" s="10">
        <v>1</v>
      </c>
      <c r="F65" s="10">
        <v>20463</v>
      </c>
      <c r="G65" s="10">
        <v>20463</v>
      </c>
    </row>
    <row r="66" spans="1:7" ht="39.950000000000003" customHeight="1" x14ac:dyDescent="0.15">
      <c r="A66" s="6" t="s">
        <v>78</v>
      </c>
      <c r="B66" s="27" t="s">
        <v>671</v>
      </c>
      <c r="C66" s="27"/>
      <c r="D66" s="6" t="s">
        <v>492</v>
      </c>
      <c r="E66" s="10">
        <v>3</v>
      </c>
      <c r="F66" s="10">
        <v>4000</v>
      </c>
      <c r="G66" s="10">
        <v>12000</v>
      </c>
    </row>
    <row r="67" spans="1:7" ht="20.100000000000001" customHeight="1" x14ac:dyDescent="0.15">
      <c r="A67" s="6" t="s">
        <v>81</v>
      </c>
      <c r="B67" s="27" t="s">
        <v>672</v>
      </c>
      <c r="C67" s="27"/>
      <c r="D67" s="6" t="s">
        <v>492</v>
      </c>
      <c r="E67" s="10">
        <v>1</v>
      </c>
      <c r="F67" s="10">
        <v>6838.8</v>
      </c>
      <c r="G67" s="10">
        <v>6838.8</v>
      </c>
    </row>
    <row r="68" spans="1:7" ht="20.100000000000001" customHeight="1" x14ac:dyDescent="0.15">
      <c r="A68" s="6" t="s">
        <v>84</v>
      </c>
      <c r="B68" s="27" t="s">
        <v>673</v>
      </c>
      <c r="C68" s="27"/>
      <c r="D68" s="6" t="s">
        <v>492</v>
      </c>
      <c r="E68" s="10">
        <v>1</v>
      </c>
      <c r="F68" s="10">
        <v>20400</v>
      </c>
      <c r="G68" s="10">
        <v>20400</v>
      </c>
    </row>
    <row r="69" spans="1:7" ht="20.100000000000001" customHeight="1" x14ac:dyDescent="0.15">
      <c r="A69" s="6" t="s">
        <v>87</v>
      </c>
      <c r="B69" s="27" t="s">
        <v>674</v>
      </c>
      <c r="C69" s="27"/>
      <c r="D69" s="6" t="s">
        <v>492</v>
      </c>
      <c r="E69" s="10">
        <v>1</v>
      </c>
      <c r="F69" s="10">
        <v>28157</v>
      </c>
      <c r="G69" s="10">
        <v>28157</v>
      </c>
    </row>
    <row r="70" spans="1:7" ht="24.95" customHeight="1" x14ac:dyDescent="0.15">
      <c r="A70" s="26" t="s">
        <v>579</v>
      </c>
      <c r="B70" s="26"/>
      <c r="C70" s="26"/>
      <c r="D70" s="26"/>
      <c r="E70" s="26"/>
      <c r="F70" s="26"/>
      <c r="G70" s="12">
        <f>SUM(G64:G69)</f>
        <v>163124.79999999999</v>
      </c>
    </row>
    <row r="71" spans="1:7" ht="24.95" customHeight="1" x14ac:dyDescent="0.15"/>
    <row r="72" spans="1:7" ht="20.100000000000001" customHeight="1" x14ac:dyDescent="0.15">
      <c r="A72" s="24" t="s">
        <v>522</v>
      </c>
      <c r="B72" s="24"/>
      <c r="C72" s="25" t="s">
        <v>330</v>
      </c>
      <c r="D72" s="25"/>
      <c r="E72" s="25"/>
      <c r="F72" s="25"/>
      <c r="G72" s="25"/>
    </row>
    <row r="73" spans="1:7" ht="20.100000000000001" customHeight="1" x14ac:dyDescent="0.15">
      <c r="A73" s="24" t="s">
        <v>523</v>
      </c>
      <c r="B73" s="24"/>
      <c r="C73" s="25" t="s">
        <v>580</v>
      </c>
      <c r="D73" s="25"/>
      <c r="E73" s="25"/>
      <c r="F73" s="25"/>
      <c r="G73" s="25"/>
    </row>
    <row r="74" spans="1:7" ht="15" customHeight="1" x14ac:dyDescent="0.15"/>
    <row r="75" spans="1:7" ht="24.95" customHeight="1" x14ac:dyDescent="0.15">
      <c r="A75" s="19" t="s">
        <v>675</v>
      </c>
      <c r="B75" s="19"/>
      <c r="C75" s="19"/>
      <c r="D75" s="19"/>
      <c r="E75" s="19"/>
      <c r="F75" s="19"/>
      <c r="G75" s="19"/>
    </row>
    <row r="76" spans="1:7" ht="15" customHeight="1" x14ac:dyDescent="0.15"/>
    <row r="77" spans="1:7" ht="50.1" customHeight="1" x14ac:dyDescent="0.15">
      <c r="A77" s="6" t="s">
        <v>425</v>
      </c>
      <c r="B77" s="22" t="s">
        <v>582</v>
      </c>
      <c r="C77" s="22"/>
      <c r="D77" s="6" t="s">
        <v>644</v>
      </c>
      <c r="E77" s="6" t="s">
        <v>645</v>
      </c>
      <c r="F77" s="6" t="s">
        <v>646</v>
      </c>
      <c r="G77" s="6" t="s">
        <v>647</v>
      </c>
    </row>
    <row r="78" spans="1:7" ht="15" customHeight="1" x14ac:dyDescent="0.15">
      <c r="A78" s="6">
        <v>1</v>
      </c>
      <c r="B78" s="22">
        <v>2</v>
      </c>
      <c r="C78" s="22"/>
      <c r="D78" s="6">
        <v>3</v>
      </c>
      <c r="E78" s="6">
        <v>4</v>
      </c>
      <c r="F78" s="6">
        <v>5</v>
      </c>
      <c r="G78" s="6">
        <v>6</v>
      </c>
    </row>
    <row r="79" spans="1:7" ht="60" customHeight="1" x14ac:dyDescent="0.15">
      <c r="A79" s="6" t="s">
        <v>676</v>
      </c>
      <c r="B79" s="27" t="s">
        <v>677</v>
      </c>
      <c r="C79" s="27"/>
      <c r="D79" s="6" t="s">
        <v>492</v>
      </c>
      <c r="E79" s="10">
        <v>1</v>
      </c>
      <c r="F79" s="10">
        <v>112065.69</v>
      </c>
      <c r="G79" s="10">
        <v>112065.69</v>
      </c>
    </row>
    <row r="80" spans="1:7" ht="24.95" customHeight="1" x14ac:dyDescent="0.15">
      <c r="A80" s="26" t="s">
        <v>579</v>
      </c>
      <c r="B80" s="26"/>
      <c r="C80" s="26"/>
      <c r="D80" s="26"/>
      <c r="E80" s="26"/>
      <c r="F80" s="26"/>
      <c r="G80" s="12">
        <f>SUM(G79:G79)</f>
        <v>112065.69</v>
      </c>
    </row>
    <row r="81" spans="1:7" ht="24.95" customHeight="1" x14ac:dyDescent="0.15"/>
    <row r="82" spans="1:7" ht="20.100000000000001" customHeight="1" x14ac:dyDescent="0.15">
      <c r="A82" s="24" t="s">
        <v>522</v>
      </c>
      <c r="B82" s="24"/>
      <c r="C82" s="25" t="s">
        <v>330</v>
      </c>
      <c r="D82" s="25"/>
      <c r="E82" s="25"/>
      <c r="F82" s="25"/>
      <c r="G82" s="25"/>
    </row>
    <row r="83" spans="1:7" ht="20.100000000000001" customHeight="1" x14ac:dyDescent="0.15">
      <c r="A83" s="24" t="s">
        <v>523</v>
      </c>
      <c r="B83" s="24"/>
      <c r="C83" s="25" t="s">
        <v>524</v>
      </c>
      <c r="D83" s="25"/>
      <c r="E83" s="25"/>
      <c r="F83" s="25"/>
      <c r="G83" s="25"/>
    </row>
    <row r="84" spans="1:7" ht="15" customHeight="1" x14ac:dyDescent="0.15"/>
    <row r="85" spans="1:7" ht="24.95" customHeight="1" x14ac:dyDescent="0.15">
      <c r="A85" s="19" t="s">
        <v>678</v>
      </c>
      <c r="B85" s="19"/>
      <c r="C85" s="19"/>
      <c r="D85" s="19"/>
      <c r="E85" s="19"/>
      <c r="F85" s="19"/>
      <c r="G85" s="19"/>
    </row>
    <row r="86" spans="1:7" ht="15" customHeight="1" x14ac:dyDescent="0.15"/>
    <row r="87" spans="1:7" ht="50.1" customHeight="1" x14ac:dyDescent="0.15">
      <c r="A87" s="6" t="s">
        <v>425</v>
      </c>
      <c r="B87" s="22" t="s">
        <v>582</v>
      </c>
      <c r="C87" s="22"/>
      <c r="D87" s="6" t="s">
        <v>644</v>
      </c>
      <c r="E87" s="6" t="s">
        <v>645</v>
      </c>
      <c r="F87" s="6" t="s">
        <v>646</v>
      </c>
      <c r="G87" s="6" t="s">
        <v>647</v>
      </c>
    </row>
    <row r="88" spans="1:7" ht="15" customHeight="1" x14ac:dyDescent="0.15">
      <c r="A88" s="6">
        <v>1</v>
      </c>
      <c r="B88" s="22">
        <v>2</v>
      </c>
      <c r="C88" s="22"/>
      <c r="D88" s="6">
        <v>3</v>
      </c>
      <c r="E88" s="6">
        <v>4</v>
      </c>
      <c r="F88" s="6">
        <v>5</v>
      </c>
      <c r="G88" s="6">
        <v>6</v>
      </c>
    </row>
    <row r="89" spans="1:7" ht="39.950000000000003" customHeight="1" x14ac:dyDescent="0.15">
      <c r="A89" s="6" t="s">
        <v>573</v>
      </c>
      <c r="B89" s="27" t="s">
        <v>679</v>
      </c>
      <c r="C89" s="27"/>
      <c r="D89" s="6" t="s">
        <v>492</v>
      </c>
      <c r="E89" s="10">
        <v>1</v>
      </c>
      <c r="F89" s="10">
        <v>73867.05</v>
      </c>
      <c r="G89" s="10">
        <v>73867.05</v>
      </c>
    </row>
    <row r="90" spans="1:7" ht="39.950000000000003" customHeight="1" x14ac:dyDescent="0.15">
      <c r="A90" s="6" t="s">
        <v>575</v>
      </c>
      <c r="B90" s="27" t="s">
        <v>680</v>
      </c>
      <c r="C90" s="27"/>
      <c r="D90" s="6" t="s">
        <v>492</v>
      </c>
      <c r="E90" s="10">
        <v>1</v>
      </c>
      <c r="F90" s="10">
        <v>380210.27</v>
      </c>
      <c r="G90" s="10">
        <v>380210.27</v>
      </c>
    </row>
    <row r="91" spans="1:7" ht="39.950000000000003" customHeight="1" x14ac:dyDescent="0.15">
      <c r="A91" s="6" t="s">
        <v>681</v>
      </c>
      <c r="B91" s="27" t="s">
        <v>682</v>
      </c>
      <c r="C91" s="27"/>
      <c r="D91" s="6" t="s">
        <v>495</v>
      </c>
      <c r="E91" s="10">
        <v>1</v>
      </c>
      <c r="F91" s="10">
        <v>7590</v>
      </c>
      <c r="G91" s="10">
        <v>7590</v>
      </c>
    </row>
    <row r="92" spans="1:7" ht="60" customHeight="1" x14ac:dyDescent="0.15">
      <c r="A92" s="6" t="s">
        <v>683</v>
      </c>
      <c r="B92" s="27" t="s">
        <v>684</v>
      </c>
      <c r="C92" s="27"/>
      <c r="D92" s="6" t="s">
        <v>492</v>
      </c>
      <c r="E92" s="10">
        <v>1</v>
      </c>
      <c r="F92" s="10">
        <v>465808.26</v>
      </c>
      <c r="G92" s="10">
        <v>465808.26</v>
      </c>
    </row>
    <row r="93" spans="1:7" ht="24.95" customHeight="1" x14ac:dyDescent="0.15">
      <c r="A93" s="26" t="s">
        <v>579</v>
      </c>
      <c r="B93" s="26"/>
      <c r="C93" s="26"/>
      <c r="D93" s="26"/>
      <c r="E93" s="26"/>
      <c r="F93" s="26"/>
      <c r="G93" s="12">
        <f>SUM(G89:G92)</f>
        <v>927475.58000000007</v>
      </c>
    </row>
    <row r="94" spans="1:7" ht="24.95" customHeight="1" x14ac:dyDescent="0.15"/>
    <row r="95" spans="1:7" ht="20.100000000000001" customHeight="1" x14ac:dyDescent="0.15">
      <c r="A95" s="24" t="s">
        <v>522</v>
      </c>
      <c r="B95" s="24"/>
      <c r="C95" s="25" t="s">
        <v>330</v>
      </c>
      <c r="D95" s="25"/>
      <c r="E95" s="25"/>
      <c r="F95" s="25"/>
      <c r="G95" s="25"/>
    </row>
    <row r="96" spans="1:7" ht="20.100000000000001" customHeight="1" x14ac:dyDescent="0.15">
      <c r="A96" s="24" t="s">
        <v>523</v>
      </c>
      <c r="B96" s="24"/>
      <c r="C96" s="25" t="s">
        <v>524</v>
      </c>
      <c r="D96" s="25"/>
      <c r="E96" s="25"/>
      <c r="F96" s="25"/>
      <c r="G96" s="25"/>
    </row>
    <row r="97" spans="1:7" ht="15" customHeight="1" x14ac:dyDescent="0.15"/>
    <row r="98" spans="1:7" ht="24.95" customHeight="1" x14ac:dyDescent="0.15">
      <c r="A98" s="19" t="s">
        <v>685</v>
      </c>
      <c r="B98" s="19"/>
      <c r="C98" s="19"/>
      <c r="D98" s="19"/>
      <c r="E98" s="19"/>
      <c r="F98" s="19"/>
      <c r="G98" s="19"/>
    </row>
    <row r="99" spans="1:7" ht="15" customHeight="1" x14ac:dyDescent="0.15"/>
    <row r="100" spans="1:7" ht="50.1" customHeight="1" x14ac:dyDescent="0.15">
      <c r="A100" s="6" t="s">
        <v>425</v>
      </c>
      <c r="B100" s="22" t="s">
        <v>582</v>
      </c>
      <c r="C100" s="22"/>
      <c r="D100" s="6" t="s">
        <v>644</v>
      </c>
      <c r="E100" s="6" t="s">
        <v>645</v>
      </c>
      <c r="F100" s="6" t="s">
        <v>646</v>
      </c>
      <c r="G100" s="6" t="s">
        <v>647</v>
      </c>
    </row>
    <row r="101" spans="1:7" ht="15" customHeight="1" x14ac:dyDescent="0.15">
      <c r="A101" s="6">
        <v>1</v>
      </c>
      <c r="B101" s="22">
        <v>2</v>
      </c>
      <c r="C101" s="22"/>
      <c r="D101" s="6">
        <v>3</v>
      </c>
      <c r="E101" s="6">
        <v>4</v>
      </c>
      <c r="F101" s="6">
        <v>5</v>
      </c>
      <c r="G101" s="6">
        <v>6</v>
      </c>
    </row>
    <row r="102" spans="1:7" ht="20.100000000000001" customHeight="1" x14ac:dyDescent="0.15">
      <c r="A102" s="6" t="s">
        <v>686</v>
      </c>
      <c r="B102" s="27" t="s">
        <v>687</v>
      </c>
      <c r="C102" s="27"/>
      <c r="D102" s="6" t="s">
        <v>492</v>
      </c>
      <c r="E102" s="10">
        <v>1</v>
      </c>
      <c r="F102" s="10">
        <v>585</v>
      </c>
      <c r="G102" s="10">
        <v>585</v>
      </c>
    </row>
    <row r="103" spans="1:7" ht="24.95" customHeight="1" x14ac:dyDescent="0.15">
      <c r="A103" s="26" t="s">
        <v>579</v>
      </c>
      <c r="B103" s="26"/>
      <c r="C103" s="26"/>
      <c r="D103" s="26"/>
      <c r="E103" s="26"/>
      <c r="F103" s="26"/>
      <c r="G103" s="12">
        <f>SUM(G102:G102)</f>
        <v>585</v>
      </c>
    </row>
    <row r="104" spans="1:7" ht="24.95" customHeight="1" x14ac:dyDescent="0.15"/>
    <row r="105" spans="1:7" ht="20.100000000000001" customHeight="1" x14ac:dyDescent="0.15">
      <c r="A105" s="24" t="s">
        <v>522</v>
      </c>
      <c r="B105" s="24"/>
      <c r="C105" s="25" t="s">
        <v>330</v>
      </c>
      <c r="D105" s="25"/>
      <c r="E105" s="25"/>
      <c r="F105" s="25"/>
      <c r="G105" s="25"/>
    </row>
    <row r="106" spans="1:7" ht="20.100000000000001" customHeight="1" x14ac:dyDescent="0.15">
      <c r="A106" s="24" t="s">
        <v>523</v>
      </c>
      <c r="B106" s="24"/>
      <c r="C106" s="25" t="s">
        <v>524</v>
      </c>
      <c r="D106" s="25"/>
      <c r="E106" s="25"/>
      <c r="F106" s="25"/>
      <c r="G106" s="25"/>
    </row>
    <row r="107" spans="1:7" ht="15" customHeight="1" x14ac:dyDescent="0.15"/>
    <row r="108" spans="1:7" ht="24.95" customHeight="1" x14ac:dyDescent="0.15">
      <c r="A108" s="19" t="s">
        <v>688</v>
      </c>
      <c r="B108" s="19"/>
      <c r="C108" s="19"/>
      <c r="D108" s="19"/>
      <c r="E108" s="19"/>
      <c r="F108" s="19"/>
      <c r="G108" s="19"/>
    </row>
    <row r="109" spans="1:7" ht="15" customHeight="1" x14ac:dyDescent="0.15"/>
    <row r="110" spans="1:7" ht="50.1" customHeight="1" x14ac:dyDescent="0.15">
      <c r="A110" s="6" t="s">
        <v>425</v>
      </c>
      <c r="B110" s="22" t="s">
        <v>582</v>
      </c>
      <c r="C110" s="22"/>
      <c r="D110" s="6" t="s">
        <v>644</v>
      </c>
      <c r="E110" s="6" t="s">
        <v>645</v>
      </c>
      <c r="F110" s="6" t="s">
        <v>646</v>
      </c>
      <c r="G110" s="6" t="s">
        <v>647</v>
      </c>
    </row>
    <row r="111" spans="1:7" ht="15" customHeight="1" x14ac:dyDescent="0.15">
      <c r="A111" s="6">
        <v>1</v>
      </c>
      <c r="B111" s="22">
        <v>2</v>
      </c>
      <c r="C111" s="22"/>
      <c r="D111" s="6">
        <v>3</v>
      </c>
      <c r="E111" s="6">
        <v>4</v>
      </c>
      <c r="F111" s="6">
        <v>5</v>
      </c>
      <c r="G111" s="6">
        <v>6</v>
      </c>
    </row>
    <row r="112" spans="1:7" ht="39.950000000000003" customHeight="1" x14ac:dyDescent="0.15">
      <c r="A112" s="6" t="s">
        <v>534</v>
      </c>
      <c r="B112" s="27" t="s">
        <v>689</v>
      </c>
      <c r="C112" s="27"/>
      <c r="D112" s="6" t="s">
        <v>492</v>
      </c>
      <c r="E112" s="10">
        <v>1</v>
      </c>
      <c r="F112" s="10">
        <v>25238.22</v>
      </c>
      <c r="G112" s="10">
        <v>25238.22</v>
      </c>
    </row>
    <row r="113" spans="1:7" ht="39.950000000000003" customHeight="1" x14ac:dyDescent="0.15">
      <c r="A113" s="6" t="s">
        <v>535</v>
      </c>
      <c r="B113" s="27" t="s">
        <v>690</v>
      </c>
      <c r="C113" s="27"/>
      <c r="D113" s="6" t="s">
        <v>492</v>
      </c>
      <c r="E113" s="10">
        <v>1</v>
      </c>
      <c r="F113" s="10">
        <v>1458.87</v>
      </c>
      <c r="G113" s="10">
        <v>1458.87</v>
      </c>
    </row>
    <row r="114" spans="1:7" ht="39.950000000000003" customHeight="1" x14ac:dyDescent="0.15">
      <c r="A114" s="6" t="s">
        <v>569</v>
      </c>
      <c r="B114" s="27" t="s">
        <v>691</v>
      </c>
      <c r="C114" s="27"/>
      <c r="D114" s="6" t="s">
        <v>492</v>
      </c>
      <c r="E114" s="10">
        <v>1</v>
      </c>
      <c r="F114" s="10">
        <v>42126.87</v>
      </c>
      <c r="G114" s="10">
        <v>42126.87</v>
      </c>
    </row>
    <row r="115" spans="1:7" ht="60" customHeight="1" x14ac:dyDescent="0.15">
      <c r="A115" s="6" t="s">
        <v>571</v>
      </c>
      <c r="B115" s="27" t="s">
        <v>692</v>
      </c>
      <c r="C115" s="27"/>
      <c r="D115" s="6" t="s">
        <v>492</v>
      </c>
      <c r="E115" s="10">
        <v>1</v>
      </c>
      <c r="F115" s="10">
        <v>24738.92</v>
      </c>
      <c r="G115" s="10">
        <v>24738.92</v>
      </c>
    </row>
    <row r="116" spans="1:7" ht="24.95" customHeight="1" x14ac:dyDescent="0.15">
      <c r="A116" s="26" t="s">
        <v>579</v>
      </c>
      <c r="B116" s="26"/>
      <c r="C116" s="26"/>
      <c r="D116" s="26"/>
      <c r="E116" s="26"/>
      <c r="F116" s="26"/>
      <c r="G116" s="12">
        <f>SUM(G112:G115)</f>
        <v>93562.880000000005</v>
      </c>
    </row>
    <row r="117" spans="1:7" ht="24.95" customHeight="1" x14ac:dyDescent="0.15"/>
    <row r="118" spans="1:7" ht="20.100000000000001" customHeight="1" x14ac:dyDescent="0.15">
      <c r="A118" s="24" t="s">
        <v>522</v>
      </c>
      <c r="B118" s="24"/>
      <c r="C118" s="25" t="s">
        <v>330</v>
      </c>
      <c r="D118" s="25"/>
      <c r="E118" s="25"/>
      <c r="F118" s="25"/>
      <c r="G118" s="25"/>
    </row>
    <row r="119" spans="1:7" ht="20.100000000000001" customHeight="1" x14ac:dyDescent="0.15">
      <c r="A119" s="24" t="s">
        <v>523</v>
      </c>
      <c r="B119" s="24"/>
      <c r="C119" s="25" t="s">
        <v>524</v>
      </c>
      <c r="D119" s="25"/>
      <c r="E119" s="25"/>
      <c r="F119" s="25"/>
      <c r="G119" s="25"/>
    </row>
    <row r="120" spans="1:7" ht="15" customHeight="1" x14ac:dyDescent="0.15"/>
    <row r="121" spans="1:7" ht="24.95" customHeight="1" x14ac:dyDescent="0.15">
      <c r="A121" s="19" t="s">
        <v>693</v>
      </c>
      <c r="B121" s="19"/>
      <c r="C121" s="19"/>
      <c r="D121" s="19"/>
      <c r="E121" s="19"/>
      <c r="F121" s="19"/>
      <c r="G121" s="19"/>
    </row>
    <row r="122" spans="1:7" ht="15" customHeight="1" x14ac:dyDescent="0.15"/>
    <row r="123" spans="1:7" ht="50.1" customHeight="1" x14ac:dyDescent="0.15">
      <c r="A123" s="6" t="s">
        <v>425</v>
      </c>
      <c r="B123" s="22" t="s">
        <v>582</v>
      </c>
      <c r="C123" s="22"/>
      <c r="D123" s="6" t="s">
        <v>644</v>
      </c>
      <c r="E123" s="6" t="s">
        <v>645</v>
      </c>
      <c r="F123" s="6" t="s">
        <v>646</v>
      </c>
      <c r="G123" s="6" t="s">
        <v>647</v>
      </c>
    </row>
    <row r="124" spans="1:7" ht="15" customHeight="1" x14ac:dyDescent="0.15">
      <c r="A124" s="6">
        <v>1</v>
      </c>
      <c r="B124" s="22">
        <v>2</v>
      </c>
      <c r="C124" s="22"/>
      <c r="D124" s="6">
        <v>3</v>
      </c>
      <c r="E124" s="6">
        <v>4</v>
      </c>
      <c r="F124" s="6">
        <v>5</v>
      </c>
      <c r="G124" s="6">
        <v>6</v>
      </c>
    </row>
    <row r="125" spans="1:7" ht="39.950000000000003" customHeight="1" x14ac:dyDescent="0.15">
      <c r="A125" s="6" t="s">
        <v>622</v>
      </c>
      <c r="B125" s="27" t="s">
        <v>694</v>
      </c>
      <c r="C125" s="27"/>
      <c r="D125" s="6" t="s">
        <v>492</v>
      </c>
      <c r="E125" s="10">
        <v>12</v>
      </c>
      <c r="F125" s="10">
        <v>37715.68</v>
      </c>
      <c r="G125" s="10">
        <v>452588.16</v>
      </c>
    </row>
    <row r="126" spans="1:7" ht="24.95" customHeight="1" x14ac:dyDescent="0.15">
      <c r="A126" s="26" t="s">
        <v>579</v>
      </c>
      <c r="B126" s="26"/>
      <c r="C126" s="26"/>
      <c r="D126" s="26"/>
      <c r="E126" s="26"/>
      <c r="F126" s="26"/>
      <c r="G126" s="12">
        <f>SUM(G125:G125)</f>
        <v>452588.16</v>
      </c>
    </row>
    <row r="127" spans="1:7" ht="24.95" customHeight="1" x14ac:dyDescent="0.15"/>
    <row r="128" spans="1:7" ht="20.100000000000001" customHeight="1" x14ac:dyDescent="0.15">
      <c r="A128" s="24" t="s">
        <v>522</v>
      </c>
      <c r="B128" s="24"/>
      <c r="C128" s="25" t="s">
        <v>330</v>
      </c>
      <c r="D128" s="25"/>
      <c r="E128" s="25"/>
      <c r="F128" s="25"/>
      <c r="G128" s="25"/>
    </row>
    <row r="129" spans="1:7" ht="20.100000000000001" customHeight="1" x14ac:dyDescent="0.15">
      <c r="A129" s="24" t="s">
        <v>523</v>
      </c>
      <c r="B129" s="24"/>
      <c r="C129" s="25" t="s">
        <v>524</v>
      </c>
      <c r="D129" s="25"/>
      <c r="E129" s="25"/>
      <c r="F129" s="25"/>
      <c r="G129" s="25"/>
    </row>
    <row r="130" spans="1:7" ht="15" customHeight="1" x14ac:dyDescent="0.15"/>
    <row r="131" spans="1:7" ht="24.95" customHeight="1" x14ac:dyDescent="0.15">
      <c r="A131" s="19" t="s">
        <v>643</v>
      </c>
      <c r="B131" s="19"/>
      <c r="C131" s="19"/>
      <c r="D131" s="19"/>
      <c r="E131" s="19"/>
      <c r="F131" s="19"/>
      <c r="G131" s="19"/>
    </row>
    <row r="132" spans="1:7" ht="15" customHeight="1" x14ac:dyDescent="0.15"/>
    <row r="133" spans="1:7" ht="50.1" customHeight="1" x14ac:dyDescent="0.15">
      <c r="A133" s="6" t="s">
        <v>425</v>
      </c>
      <c r="B133" s="22" t="s">
        <v>582</v>
      </c>
      <c r="C133" s="22"/>
      <c r="D133" s="6" t="s">
        <v>644</v>
      </c>
      <c r="E133" s="6" t="s">
        <v>645</v>
      </c>
      <c r="F133" s="6" t="s">
        <v>646</v>
      </c>
      <c r="G133" s="6" t="s">
        <v>647</v>
      </c>
    </row>
    <row r="134" spans="1:7" ht="15" customHeight="1" x14ac:dyDescent="0.15">
      <c r="A134" s="6">
        <v>1</v>
      </c>
      <c r="B134" s="22">
        <v>2</v>
      </c>
      <c r="C134" s="22"/>
      <c r="D134" s="6">
        <v>3</v>
      </c>
      <c r="E134" s="6">
        <v>4</v>
      </c>
      <c r="F134" s="6">
        <v>5</v>
      </c>
      <c r="G134" s="6">
        <v>6</v>
      </c>
    </row>
    <row r="135" spans="1:7" ht="60" customHeight="1" x14ac:dyDescent="0.15">
      <c r="A135" s="6" t="s">
        <v>695</v>
      </c>
      <c r="B135" s="27" t="s">
        <v>696</v>
      </c>
      <c r="C135" s="27"/>
      <c r="D135" s="6" t="s">
        <v>492</v>
      </c>
      <c r="E135" s="10">
        <v>1</v>
      </c>
      <c r="F135" s="10">
        <v>3990</v>
      </c>
      <c r="G135" s="10">
        <v>3990</v>
      </c>
    </row>
    <row r="136" spans="1:7" ht="159.94999999999999" customHeight="1" x14ac:dyDescent="0.15">
      <c r="A136" s="6" t="s">
        <v>697</v>
      </c>
      <c r="B136" s="27" t="s">
        <v>698</v>
      </c>
      <c r="C136" s="27"/>
      <c r="D136" s="6" t="s">
        <v>492</v>
      </c>
      <c r="E136" s="10">
        <v>1</v>
      </c>
      <c r="F136" s="10">
        <v>35981</v>
      </c>
      <c r="G136" s="10">
        <v>35981</v>
      </c>
    </row>
    <row r="137" spans="1:7" ht="99.95" customHeight="1" x14ac:dyDescent="0.15">
      <c r="A137" s="6" t="s">
        <v>699</v>
      </c>
      <c r="B137" s="27" t="s">
        <v>700</v>
      </c>
      <c r="C137" s="27"/>
      <c r="D137" s="6" t="s">
        <v>492</v>
      </c>
      <c r="E137" s="10">
        <v>12</v>
      </c>
      <c r="F137" s="10">
        <v>60000</v>
      </c>
      <c r="G137" s="10">
        <v>720000</v>
      </c>
    </row>
    <row r="138" spans="1:7" ht="60" customHeight="1" x14ac:dyDescent="0.15">
      <c r="A138" s="6" t="s">
        <v>701</v>
      </c>
      <c r="B138" s="27" t="s">
        <v>702</v>
      </c>
      <c r="C138" s="27"/>
      <c r="D138" s="6" t="s">
        <v>492</v>
      </c>
      <c r="E138" s="10">
        <v>1</v>
      </c>
      <c r="F138" s="10">
        <v>15902.7</v>
      </c>
      <c r="G138" s="10">
        <v>15902.7</v>
      </c>
    </row>
    <row r="139" spans="1:7" ht="39.950000000000003" customHeight="1" x14ac:dyDescent="0.15">
      <c r="A139" s="6" t="s">
        <v>408</v>
      </c>
      <c r="B139" s="27" t="s">
        <v>703</v>
      </c>
      <c r="C139" s="27"/>
      <c r="D139" s="6" t="s">
        <v>492</v>
      </c>
      <c r="E139" s="10">
        <v>1</v>
      </c>
      <c r="F139" s="10">
        <v>11700</v>
      </c>
      <c r="G139" s="10">
        <v>11700</v>
      </c>
    </row>
    <row r="140" spans="1:7" ht="24.95" customHeight="1" x14ac:dyDescent="0.15">
      <c r="A140" s="26" t="s">
        <v>579</v>
      </c>
      <c r="B140" s="26"/>
      <c r="C140" s="26"/>
      <c r="D140" s="26"/>
      <c r="E140" s="26"/>
      <c r="F140" s="26"/>
      <c r="G140" s="12">
        <f>SUM(G135:G139)</f>
        <v>787573.7</v>
      </c>
    </row>
    <row r="141" spans="1:7" ht="24.95" customHeight="1" x14ac:dyDescent="0.15"/>
    <row r="142" spans="1:7" ht="20.100000000000001" customHeight="1" x14ac:dyDescent="0.15">
      <c r="A142" s="24" t="s">
        <v>522</v>
      </c>
      <c r="B142" s="24"/>
      <c r="C142" s="25" t="s">
        <v>330</v>
      </c>
      <c r="D142" s="25"/>
      <c r="E142" s="25"/>
      <c r="F142" s="25"/>
      <c r="G142" s="25"/>
    </row>
    <row r="143" spans="1:7" ht="20.100000000000001" customHeight="1" x14ac:dyDescent="0.15">
      <c r="A143" s="24" t="s">
        <v>523</v>
      </c>
      <c r="B143" s="24"/>
      <c r="C143" s="25" t="s">
        <v>524</v>
      </c>
      <c r="D143" s="25"/>
      <c r="E143" s="25"/>
      <c r="F143" s="25"/>
      <c r="G143" s="25"/>
    </row>
    <row r="144" spans="1:7" ht="15" customHeight="1" x14ac:dyDescent="0.15"/>
    <row r="145" spans="1:7" ht="24.95" customHeight="1" x14ac:dyDescent="0.15">
      <c r="A145" s="19" t="s">
        <v>650</v>
      </c>
      <c r="B145" s="19"/>
      <c r="C145" s="19"/>
      <c r="D145" s="19"/>
      <c r="E145" s="19"/>
      <c r="F145" s="19"/>
      <c r="G145" s="19"/>
    </row>
    <row r="146" spans="1:7" ht="15" customHeight="1" x14ac:dyDescent="0.15"/>
    <row r="147" spans="1:7" ht="50.1" customHeight="1" x14ac:dyDescent="0.15">
      <c r="A147" s="6" t="s">
        <v>425</v>
      </c>
      <c r="B147" s="22" t="s">
        <v>582</v>
      </c>
      <c r="C147" s="22"/>
      <c r="D147" s="6" t="s">
        <v>644</v>
      </c>
      <c r="E147" s="6" t="s">
        <v>645</v>
      </c>
      <c r="F147" s="6" t="s">
        <v>646</v>
      </c>
      <c r="G147" s="6" t="s">
        <v>647</v>
      </c>
    </row>
    <row r="148" spans="1:7" ht="15" customHeight="1" x14ac:dyDescent="0.15">
      <c r="A148" s="6">
        <v>1</v>
      </c>
      <c r="B148" s="22">
        <v>2</v>
      </c>
      <c r="C148" s="22"/>
      <c r="D148" s="6">
        <v>3</v>
      </c>
      <c r="E148" s="6">
        <v>4</v>
      </c>
      <c r="F148" s="6">
        <v>5</v>
      </c>
      <c r="G148" s="6">
        <v>6</v>
      </c>
    </row>
    <row r="149" spans="1:7" ht="60" customHeight="1" x14ac:dyDescent="0.15">
      <c r="A149" s="6" t="s">
        <v>555</v>
      </c>
      <c r="B149" s="27" t="s">
        <v>704</v>
      </c>
      <c r="C149" s="27"/>
      <c r="D149" s="6" t="s">
        <v>492</v>
      </c>
      <c r="E149" s="10">
        <v>1</v>
      </c>
      <c r="F149" s="10">
        <v>56000</v>
      </c>
      <c r="G149" s="10">
        <v>56000</v>
      </c>
    </row>
    <row r="150" spans="1:7" ht="60" customHeight="1" x14ac:dyDescent="0.15">
      <c r="A150" s="6" t="s">
        <v>557</v>
      </c>
      <c r="B150" s="27" t="s">
        <v>705</v>
      </c>
      <c r="C150" s="27"/>
      <c r="D150" s="6" t="s">
        <v>492</v>
      </c>
      <c r="E150" s="10">
        <v>1</v>
      </c>
      <c r="F150" s="10">
        <v>476312.4</v>
      </c>
      <c r="G150" s="10">
        <v>476312.4</v>
      </c>
    </row>
    <row r="151" spans="1:7" ht="39.950000000000003" customHeight="1" x14ac:dyDescent="0.15">
      <c r="A151" s="6" t="s">
        <v>706</v>
      </c>
      <c r="B151" s="27" t="s">
        <v>707</v>
      </c>
      <c r="C151" s="27"/>
      <c r="D151" s="6" t="s">
        <v>492</v>
      </c>
      <c r="E151" s="10">
        <v>1</v>
      </c>
      <c r="F151" s="10">
        <v>31515</v>
      </c>
      <c r="G151" s="10">
        <v>31515</v>
      </c>
    </row>
    <row r="152" spans="1:7" ht="60" customHeight="1" x14ac:dyDescent="0.15">
      <c r="A152" s="6" t="s">
        <v>559</v>
      </c>
      <c r="B152" s="27" t="s">
        <v>708</v>
      </c>
      <c r="C152" s="27"/>
      <c r="D152" s="6" t="s">
        <v>492</v>
      </c>
      <c r="E152" s="10">
        <v>1</v>
      </c>
      <c r="F152" s="10">
        <v>96153.48</v>
      </c>
      <c r="G152" s="10">
        <v>96153.48</v>
      </c>
    </row>
    <row r="153" spans="1:7" ht="140.1" customHeight="1" x14ac:dyDescent="0.15">
      <c r="A153" s="6" t="s">
        <v>709</v>
      </c>
      <c r="B153" s="27" t="s">
        <v>710</v>
      </c>
      <c r="C153" s="27"/>
      <c r="D153" s="6" t="s">
        <v>492</v>
      </c>
      <c r="E153" s="10">
        <v>1</v>
      </c>
      <c r="F153" s="10">
        <v>188400</v>
      </c>
      <c r="G153" s="10">
        <v>188400</v>
      </c>
    </row>
    <row r="154" spans="1:7" ht="99.95" customHeight="1" x14ac:dyDescent="0.15">
      <c r="A154" s="6" t="s">
        <v>711</v>
      </c>
      <c r="B154" s="27" t="s">
        <v>712</v>
      </c>
      <c r="C154" s="27"/>
      <c r="D154" s="6" t="s">
        <v>492</v>
      </c>
      <c r="E154" s="10">
        <v>1</v>
      </c>
      <c r="F154" s="10">
        <v>44000</v>
      </c>
      <c r="G154" s="10">
        <v>44000</v>
      </c>
    </row>
    <row r="155" spans="1:7" ht="60" customHeight="1" x14ac:dyDescent="0.15">
      <c r="A155" s="6" t="s">
        <v>695</v>
      </c>
      <c r="B155" s="27" t="s">
        <v>713</v>
      </c>
      <c r="C155" s="27"/>
      <c r="D155" s="6" t="s">
        <v>492</v>
      </c>
      <c r="E155" s="10">
        <v>1</v>
      </c>
      <c r="F155" s="10">
        <v>2990</v>
      </c>
      <c r="G155" s="10">
        <v>2990</v>
      </c>
    </row>
    <row r="156" spans="1:7" ht="39.950000000000003" customHeight="1" x14ac:dyDescent="0.15">
      <c r="A156" s="6" t="s">
        <v>714</v>
      </c>
      <c r="B156" s="27" t="s">
        <v>715</v>
      </c>
      <c r="C156" s="27"/>
      <c r="D156" s="6" t="s">
        <v>492</v>
      </c>
      <c r="E156" s="10">
        <v>1</v>
      </c>
      <c r="F156" s="10">
        <v>84000</v>
      </c>
      <c r="G156" s="10">
        <v>84000</v>
      </c>
    </row>
    <row r="157" spans="1:7" ht="120" customHeight="1" x14ac:dyDescent="0.15">
      <c r="A157" s="6" t="s">
        <v>716</v>
      </c>
      <c r="B157" s="27" t="s">
        <v>717</v>
      </c>
      <c r="C157" s="27"/>
      <c r="D157" s="6" t="s">
        <v>492</v>
      </c>
      <c r="E157" s="10">
        <v>1</v>
      </c>
      <c r="F157" s="10">
        <v>16248</v>
      </c>
      <c r="G157" s="10">
        <v>16248</v>
      </c>
    </row>
    <row r="158" spans="1:7" ht="39.950000000000003" customHeight="1" x14ac:dyDescent="0.15">
      <c r="A158" s="6" t="s">
        <v>718</v>
      </c>
      <c r="B158" s="27" t="s">
        <v>719</v>
      </c>
      <c r="C158" s="27"/>
      <c r="D158" s="6" t="s">
        <v>492</v>
      </c>
      <c r="E158" s="10">
        <v>1</v>
      </c>
      <c r="F158" s="10">
        <v>14602</v>
      </c>
      <c r="G158" s="10">
        <v>14602</v>
      </c>
    </row>
    <row r="159" spans="1:7" ht="99.95" customHeight="1" x14ac:dyDescent="0.15">
      <c r="A159" s="6" t="s">
        <v>720</v>
      </c>
      <c r="B159" s="27" t="s">
        <v>721</v>
      </c>
      <c r="C159" s="27"/>
      <c r="D159" s="6" t="s">
        <v>492</v>
      </c>
      <c r="E159" s="10">
        <v>1</v>
      </c>
      <c r="F159" s="10">
        <v>7200</v>
      </c>
      <c r="G159" s="10">
        <v>7200</v>
      </c>
    </row>
    <row r="160" spans="1:7" ht="80.099999999999994" customHeight="1" x14ac:dyDescent="0.15">
      <c r="A160" s="6" t="s">
        <v>722</v>
      </c>
      <c r="B160" s="27" t="s">
        <v>723</v>
      </c>
      <c r="C160" s="27"/>
      <c r="D160" s="6" t="s">
        <v>492</v>
      </c>
      <c r="E160" s="10">
        <v>1</v>
      </c>
      <c r="F160" s="10">
        <v>33300</v>
      </c>
      <c r="G160" s="10">
        <v>33300</v>
      </c>
    </row>
    <row r="161" spans="1:7" ht="60" customHeight="1" x14ac:dyDescent="0.15">
      <c r="A161" s="6" t="s">
        <v>724</v>
      </c>
      <c r="B161" s="27" t="s">
        <v>725</v>
      </c>
      <c r="C161" s="27"/>
      <c r="D161" s="6" t="s">
        <v>492</v>
      </c>
      <c r="E161" s="10">
        <v>1</v>
      </c>
      <c r="F161" s="10">
        <v>16300</v>
      </c>
      <c r="G161" s="10">
        <v>16300</v>
      </c>
    </row>
    <row r="162" spans="1:7" ht="80.099999999999994" customHeight="1" x14ac:dyDescent="0.15">
      <c r="A162" s="6" t="s">
        <v>726</v>
      </c>
      <c r="B162" s="27" t="s">
        <v>727</v>
      </c>
      <c r="C162" s="27"/>
      <c r="D162" s="6" t="s">
        <v>492</v>
      </c>
      <c r="E162" s="10">
        <v>1</v>
      </c>
      <c r="F162" s="10">
        <v>73980</v>
      </c>
      <c r="G162" s="10">
        <v>73980</v>
      </c>
    </row>
    <row r="163" spans="1:7" ht="60" customHeight="1" x14ac:dyDescent="0.15">
      <c r="A163" s="6" t="s">
        <v>728</v>
      </c>
      <c r="B163" s="27" t="s">
        <v>729</v>
      </c>
      <c r="C163" s="27"/>
      <c r="D163" s="6" t="s">
        <v>492</v>
      </c>
      <c r="E163" s="10">
        <v>1</v>
      </c>
      <c r="F163" s="10">
        <v>10116.719999999999</v>
      </c>
      <c r="G163" s="10">
        <v>10116.719999999999</v>
      </c>
    </row>
    <row r="164" spans="1:7" ht="60" customHeight="1" x14ac:dyDescent="0.15">
      <c r="A164" s="6" t="s">
        <v>730</v>
      </c>
      <c r="B164" s="27" t="s">
        <v>731</v>
      </c>
      <c r="C164" s="27"/>
      <c r="D164" s="6" t="s">
        <v>492</v>
      </c>
      <c r="E164" s="10">
        <v>1</v>
      </c>
      <c r="F164" s="10">
        <v>6500</v>
      </c>
      <c r="G164" s="10">
        <v>6500</v>
      </c>
    </row>
    <row r="165" spans="1:7" ht="39.950000000000003" customHeight="1" x14ac:dyDescent="0.15">
      <c r="A165" s="6" t="s">
        <v>732</v>
      </c>
      <c r="B165" s="27" t="s">
        <v>733</v>
      </c>
      <c r="C165" s="27"/>
      <c r="D165" s="6" t="s">
        <v>492</v>
      </c>
      <c r="E165" s="10">
        <v>1</v>
      </c>
      <c r="F165" s="10">
        <v>38400</v>
      </c>
      <c r="G165" s="10">
        <v>38400</v>
      </c>
    </row>
    <row r="166" spans="1:7" ht="39.950000000000003" customHeight="1" x14ac:dyDescent="0.15">
      <c r="A166" s="6" t="s">
        <v>734</v>
      </c>
      <c r="B166" s="27" t="s">
        <v>735</v>
      </c>
      <c r="C166" s="27"/>
      <c r="D166" s="6" t="s">
        <v>492</v>
      </c>
      <c r="E166" s="10">
        <v>4</v>
      </c>
      <c r="F166" s="10">
        <v>2550</v>
      </c>
      <c r="G166" s="10">
        <v>10200</v>
      </c>
    </row>
    <row r="167" spans="1:7" ht="24.95" customHeight="1" x14ac:dyDescent="0.15">
      <c r="A167" s="26" t="s">
        <v>579</v>
      </c>
      <c r="B167" s="26"/>
      <c r="C167" s="26"/>
      <c r="D167" s="26"/>
      <c r="E167" s="26"/>
      <c r="F167" s="26"/>
      <c r="G167" s="12">
        <f>SUM(G149:G166)</f>
        <v>1206217.5999999999</v>
      </c>
    </row>
    <row r="168" spans="1:7" ht="24.95" customHeight="1" x14ac:dyDescent="0.15"/>
    <row r="169" spans="1:7" ht="20.100000000000001" customHeight="1" x14ac:dyDescent="0.15">
      <c r="A169" s="24" t="s">
        <v>522</v>
      </c>
      <c r="B169" s="24"/>
      <c r="C169" s="25" t="s">
        <v>330</v>
      </c>
      <c r="D169" s="25"/>
      <c r="E169" s="25"/>
      <c r="F169" s="25"/>
      <c r="G169" s="25"/>
    </row>
    <row r="170" spans="1:7" ht="20.100000000000001" customHeight="1" x14ac:dyDescent="0.15">
      <c r="A170" s="24" t="s">
        <v>523</v>
      </c>
      <c r="B170" s="24"/>
      <c r="C170" s="25" t="s">
        <v>524</v>
      </c>
      <c r="D170" s="25"/>
      <c r="E170" s="25"/>
      <c r="F170" s="25"/>
      <c r="G170" s="25"/>
    </row>
    <row r="171" spans="1:7" ht="15" customHeight="1" x14ac:dyDescent="0.15"/>
    <row r="172" spans="1:7" ht="24.95" customHeight="1" x14ac:dyDescent="0.15">
      <c r="A172" s="19" t="s">
        <v>736</v>
      </c>
      <c r="B172" s="19"/>
      <c r="C172" s="19"/>
      <c r="D172" s="19"/>
      <c r="E172" s="19"/>
      <c r="F172" s="19"/>
      <c r="G172" s="19"/>
    </row>
    <row r="173" spans="1:7" ht="15" customHeight="1" x14ac:dyDescent="0.15"/>
    <row r="174" spans="1:7" ht="50.1" customHeight="1" x14ac:dyDescent="0.15">
      <c r="A174" s="6" t="s">
        <v>425</v>
      </c>
      <c r="B174" s="22" t="s">
        <v>582</v>
      </c>
      <c r="C174" s="22"/>
      <c r="D174" s="6" t="s">
        <v>644</v>
      </c>
      <c r="E174" s="6" t="s">
        <v>645</v>
      </c>
      <c r="F174" s="6" t="s">
        <v>646</v>
      </c>
      <c r="G174" s="6" t="s">
        <v>647</v>
      </c>
    </row>
    <row r="175" spans="1:7" ht="15" customHeight="1" x14ac:dyDescent="0.15">
      <c r="A175" s="6">
        <v>1</v>
      </c>
      <c r="B175" s="22">
        <v>2</v>
      </c>
      <c r="C175" s="22"/>
      <c r="D175" s="6">
        <v>3</v>
      </c>
      <c r="E175" s="6">
        <v>4</v>
      </c>
      <c r="F175" s="6">
        <v>5</v>
      </c>
      <c r="G175" s="6">
        <v>6</v>
      </c>
    </row>
    <row r="176" spans="1:7" ht="39.950000000000003" customHeight="1" x14ac:dyDescent="0.15">
      <c r="A176" s="6" t="s">
        <v>549</v>
      </c>
      <c r="B176" s="27" t="s">
        <v>737</v>
      </c>
      <c r="C176" s="27"/>
      <c r="D176" s="6" t="s">
        <v>492</v>
      </c>
      <c r="E176" s="10">
        <v>1</v>
      </c>
      <c r="F176" s="10">
        <v>3320.55</v>
      </c>
      <c r="G176" s="10">
        <v>3320.55</v>
      </c>
    </row>
    <row r="177" spans="1:7" ht="24.95" customHeight="1" x14ac:dyDescent="0.15">
      <c r="A177" s="26" t="s">
        <v>579</v>
      </c>
      <c r="B177" s="26"/>
      <c r="C177" s="26"/>
      <c r="D177" s="26"/>
      <c r="E177" s="26"/>
      <c r="F177" s="26"/>
      <c r="G177" s="12">
        <f>SUM(G176:G176)</f>
        <v>3320.55</v>
      </c>
    </row>
    <row r="178" spans="1:7" ht="24.95" customHeight="1" x14ac:dyDescent="0.15"/>
    <row r="179" spans="1:7" ht="20.100000000000001" customHeight="1" x14ac:dyDescent="0.15">
      <c r="A179" s="24" t="s">
        <v>522</v>
      </c>
      <c r="B179" s="24"/>
      <c r="C179" s="25" t="s">
        <v>330</v>
      </c>
      <c r="D179" s="25"/>
      <c r="E179" s="25"/>
      <c r="F179" s="25"/>
      <c r="G179" s="25"/>
    </row>
    <row r="180" spans="1:7" ht="20.100000000000001" customHeight="1" x14ac:dyDescent="0.15">
      <c r="A180" s="24" t="s">
        <v>523</v>
      </c>
      <c r="B180" s="24"/>
      <c r="C180" s="25" t="s">
        <v>524</v>
      </c>
      <c r="D180" s="25"/>
      <c r="E180" s="25"/>
      <c r="F180" s="25"/>
      <c r="G180" s="25"/>
    </row>
    <row r="181" spans="1:7" ht="15" customHeight="1" x14ac:dyDescent="0.15"/>
    <row r="182" spans="1:7" ht="24.95" customHeight="1" x14ac:dyDescent="0.15">
      <c r="A182" s="19" t="s">
        <v>658</v>
      </c>
      <c r="B182" s="19"/>
      <c r="C182" s="19"/>
      <c r="D182" s="19"/>
      <c r="E182" s="19"/>
      <c r="F182" s="19"/>
      <c r="G182" s="19"/>
    </row>
    <row r="183" spans="1:7" ht="15" customHeight="1" x14ac:dyDescent="0.15"/>
    <row r="184" spans="1:7" ht="50.1" customHeight="1" x14ac:dyDescent="0.15">
      <c r="A184" s="6" t="s">
        <v>425</v>
      </c>
      <c r="B184" s="22" t="s">
        <v>582</v>
      </c>
      <c r="C184" s="22"/>
      <c r="D184" s="6" t="s">
        <v>644</v>
      </c>
      <c r="E184" s="6" t="s">
        <v>645</v>
      </c>
      <c r="F184" s="6" t="s">
        <v>646</v>
      </c>
      <c r="G184" s="6" t="s">
        <v>647</v>
      </c>
    </row>
    <row r="185" spans="1:7" ht="15" customHeight="1" x14ac:dyDescent="0.15">
      <c r="A185" s="6">
        <v>1</v>
      </c>
      <c r="B185" s="22">
        <v>2</v>
      </c>
      <c r="C185" s="22"/>
      <c r="D185" s="6">
        <v>3</v>
      </c>
      <c r="E185" s="6">
        <v>4</v>
      </c>
      <c r="F185" s="6">
        <v>5</v>
      </c>
      <c r="G185" s="6">
        <v>6</v>
      </c>
    </row>
    <row r="186" spans="1:7" ht="39.950000000000003" customHeight="1" x14ac:dyDescent="0.15">
      <c r="A186" s="6" t="s">
        <v>738</v>
      </c>
      <c r="B186" s="27" t="s">
        <v>739</v>
      </c>
      <c r="C186" s="27"/>
      <c r="D186" s="6" t="s">
        <v>492</v>
      </c>
      <c r="E186" s="10">
        <v>4</v>
      </c>
      <c r="F186" s="10">
        <v>4992.5</v>
      </c>
      <c r="G186" s="10">
        <v>19970</v>
      </c>
    </row>
    <row r="187" spans="1:7" ht="60" customHeight="1" x14ac:dyDescent="0.15">
      <c r="A187" s="6" t="s">
        <v>740</v>
      </c>
      <c r="B187" s="27" t="s">
        <v>741</v>
      </c>
      <c r="C187" s="27"/>
      <c r="D187" s="6" t="s">
        <v>492</v>
      </c>
      <c r="E187" s="10">
        <v>1</v>
      </c>
      <c r="F187" s="10">
        <v>46020</v>
      </c>
      <c r="G187" s="10">
        <v>46020</v>
      </c>
    </row>
    <row r="188" spans="1:7" ht="80.099999999999994" customHeight="1" x14ac:dyDescent="0.15">
      <c r="A188" s="6" t="s">
        <v>742</v>
      </c>
      <c r="B188" s="27" t="s">
        <v>743</v>
      </c>
      <c r="C188" s="27"/>
      <c r="D188" s="6" t="s">
        <v>492</v>
      </c>
      <c r="E188" s="10">
        <v>1</v>
      </c>
      <c r="F188" s="10">
        <v>129328.22</v>
      </c>
      <c r="G188" s="10">
        <v>129328.22</v>
      </c>
    </row>
    <row r="189" spans="1:7" ht="39.950000000000003" customHeight="1" x14ac:dyDescent="0.15">
      <c r="A189" s="6" t="s">
        <v>744</v>
      </c>
      <c r="B189" s="27" t="s">
        <v>745</v>
      </c>
      <c r="C189" s="27"/>
      <c r="D189" s="6" t="s">
        <v>492</v>
      </c>
      <c r="E189" s="10">
        <v>1</v>
      </c>
      <c r="F189" s="10">
        <v>42291</v>
      </c>
      <c r="G189" s="10">
        <v>42291</v>
      </c>
    </row>
    <row r="190" spans="1:7" ht="39.950000000000003" customHeight="1" x14ac:dyDescent="0.15">
      <c r="A190" s="6" t="s">
        <v>746</v>
      </c>
      <c r="B190" s="27" t="s">
        <v>747</v>
      </c>
      <c r="C190" s="27"/>
      <c r="D190" s="6" t="s">
        <v>492</v>
      </c>
      <c r="E190" s="10">
        <v>1</v>
      </c>
      <c r="F190" s="10">
        <v>225605.6</v>
      </c>
      <c r="G190" s="10">
        <v>225605.6</v>
      </c>
    </row>
    <row r="191" spans="1:7" ht="20.100000000000001" customHeight="1" x14ac:dyDescent="0.15">
      <c r="A191" s="6" t="s">
        <v>748</v>
      </c>
      <c r="B191" s="27" t="s">
        <v>749</v>
      </c>
      <c r="C191" s="27"/>
      <c r="D191" s="6" t="s">
        <v>492</v>
      </c>
      <c r="E191" s="10">
        <v>1</v>
      </c>
      <c r="F191" s="10">
        <v>205940</v>
      </c>
      <c r="G191" s="10">
        <v>205940</v>
      </c>
    </row>
    <row r="192" spans="1:7" ht="24.95" customHeight="1" x14ac:dyDescent="0.15">
      <c r="A192" s="26" t="s">
        <v>579</v>
      </c>
      <c r="B192" s="26"/>
      <c r="C192" s="26"/>
      <c r="D192" s="26"/>
      <c r="E192" s="26"/>
      <c r="F192" s="26"/>
      <c r="G192" s="12">
        <f>SUM(G186:G191)</f>
        <v>669154.82000000007</v>
      </c>
    </row>
    <row r="193" spans="1:7" ht="24.95" customHeight="1" x14ac:dyDescent="0.15"/>
    <row r="194" spans="1:7" ht="20.100000000000001" customHeight="1" x14ac:dyDescent="0.15">
      <c r="A194" s="24" t="s">
        <v>522</v>
      </c>
      <c r="B194" s="24"/>
      <c r="C194" s="25" t="s">
        <v>330</v>
      </c>
      <c r="D194" s="25"/>
      <c r="E194" s="25"/>
      <c r="F194" s="25"/>
      <c r="G194" s="25"/>
    </row>
    <row r="195" spans="1:7" ht="20.100000000000001" customHeight="1" x14ac:dyDescent="0.15">
      <c r="A195" s="24" t="s">
        <v>523</v>
      </c>
      <c r="B195" s="24"/>
      <c r="C195" s="25" t="s">
        <v>524</v>
      </c>
      <c r="D195" s="25"/>
      <c r="E195" s="25"/>
      <c r="F195" s="25"/>
      <c r="G195" s="25"/>
    </row>
    <row r="196" spans="1:7" ht="15" customHeight="1" x14ac:dyDescent="0.15"/>
    <row r="197" spans="1:7" ht="24.95" customHeight="1" x14ac:dyDescent="0.15">
      <c r="A197" s="19" t="s">
        <v>750</v>
      </c>
      <c r="B197" s="19"/>
      <c r="C197" s="19"/>
      <c r="D197" s="19"/>
      <c r="E197" s="19"/>
      <c r="F197" s="19"/>
      <c r="G197" s="19"/>
    </row>
    <row r="198" spans="1:7" ht="15" customHeight="1" x14ac:dyDescent="0.15"/>
    <row r="199" spans="1:7" ht="50.1" customHeight="1" x14ac:dyDescent="0.15">
      <c r="A199" s="6" t="s">
        <v>425</v>
      </c>
      <c r="B199" s="22" t="s">
        <v>582</v>
      </c>
      <c r="C199" s="22"/>
      <c r="D199" s="6" t="s">
        <v>644</v>
      </c>
      <c r="E199" s="6" t="s">
        <v>645</v>
      </c>
      <c r="F199" s="6" t="s">
        <v>646</v>
      </c>
      <c r="G199" s="6" t="s">
        <v>647</v>
      </c>
    </row>
    <row r="200" spans="1:7" ht="15" customHeight="1" x14ac:dyDescent="0.15">
      <c r="A200" s="6">
        <v>1</v>
      </c>
      <c r="B200" s="22">
        <v>2</v>
      </c>
      <c r="C200" s="22"/>
      <c r="D200" s="6">
        <v>3</v>
      </c>
      <c r="E200" s="6">
        <v>4</v>
      </c>
      <c r="F200" s="6">
        <v>5</v>
      </c>
      <c r="G200" s="6">
        <v>6</v>
      </c>
    </row>
    <row r="201" spans="1:7" ht="20.100000000000001" customHeight="1" x14ac:dyDescent="0.15">
      <c r="A201" s="6" t="s">
        <v>551</v>
      </c>
      <c r="B201" s="27" t="s">
        <v>751</v>
      </c>
      <c r="C201" s="27"/>
      <c r="D201" s="6" t="s">
        <v>492</v>
      </c>
      <c r="E201" s="10">
        <v>3868.4719</v>
      </c>
      <c r="F201" s="10">
        <v>51.7</v>
      </c>
      <c r="G201" s="10">
        <v>200000</v>
      </c>
    </row>
    <row r="202" spans="1:7" ht="20.100000000000001" customHeight="1" x14ac:dyDescent="0.15">
      <c r="A202" s="6" t="s">
        <v>553</v>
      </c>
      <c r="B202" s="27" t="s">
        <v>752</v>
      </c>
      <c r="C202" s="27"/>
      <c r="D202" s="6" t="s">
        <v>492</v>
      </c>
      <c r="E202" s="10">
        <v>928.50509999999997</v>
      </c>
      <c r="F202" s="10">
        <v>53.85</v>
      </c>
      <c r="G202" s="10">
        <v>50000</v>
      </c>
    </row>
    <row r="203" spans="1:7" ht="20.100000000000001" customHeight="1" x14ac:dyDescent="0.15">
      <c r="A203" s="6" t="s">
        <v>753</v>
      </c>
      <c r="B203" s="27" t="s">
        <v>754</v>
      </c>
      <c r="C203" s="27"/>
      <c r="D203" s="6" t="s">
        <v>492</v>
      </c>
      <c r="E203" s="10">
        <v>19197.4843478</v>
      </c>
      <c r="F203" s="10">
        <v>69</v>
      </c>
      <c r="G203" s="10">
        <v>1324626.42</v>
      </c>
    </row>
    <row r="204" spans="1:7" ht="24.95" customHeight="1" x14ac:dyDescent="0.15">
      <c r="A204" s="26" t="s">
        <v>579</v>
      </c>
      <c r="B204" s="26"/>
      <c r="C204" s="26"/>
      <c r="D204" s="26"/>
      <c r="E204" s="26"/>
      <c r="F204" s="26"/>
      <c r="G204" s="12">
        <f>SUM(G201:G203)</f>
        <v>1574626.42</v>
      </c>
    </row>
    <row r="205" spans="1:7" ht="24.95" customHeight="1" x14ac:dyDescent="0.15"/>
    <row r="206" spans="1:7" ht="20.100000000000001" customHeight="1" x14ac:dyDescent="0.15">
      <c r="A206" s="24" t="s">
        <v>522</v>
      </c>
      <c r="B206" s="24"/>
      <c r="C206" s="25" t="s">
        <v>330</v>
      </c>
      <c r="D206" s="25"/>
      <c r="E206" s="25"/>
      <c r="F206" s="25"/>
      <c r="G206" s="25"/>
    </row>
    <row r="207" spans="1:7" ht="20.100000000000001" customHeight="1" x14ac:dyDescent="0.15">
      <c r="A207" s="24" t="s">
        <v>523</v>
      </c>
      <c r="B207" s="24"/>
      <c r="C207" s="25" t="s">
        <v>524</v>
      </c>
      <c r="D207" s="25"/>
      <c r="E207" s="25"/>
      <c r="F207" s="25"/>
      <c r="G207" s="25"/>
    </row>
    <row r="208" spans="1:7" ht="15" customHeight="1" x14ac:dyDescent="0.15"/>
    <row r="209" spans="1:7" ht="24.95" customHeight="1" x14ac:dyDescent="0.15">
      <c r="A209" s="19" t="s">
        <v>665</v>
      </c>
      <c r="B209" s="19"/>
      <c r="C209" s="19"/>
      <c r="D209" s="19"/>
      <c r="E209" s="19"/>
      <c r="F209" s="19"/>
      <c r="G209" s="19"/>
    </row>
    <row r="210" spans="1:7" ht="15" customHeight="1" x14ac:dyDescent="0.15"/>
    <row r="211" spans="1:7" ht="50.1" customHeight="1" x14ac:dyDescent="0.15">
      <c r="A211" s="6" t="s">
        <v>425</v>
      </c>
      <c r="B211" s="22" t="s">
        <v>582</v>
      </c>
      <c r="C211" s="22"/>
      <c r="D211" s="6" t="s">
        <v>644</v>
      </c>
      <c r="E211" s="6" t="s">
        <v>645</v>
      </c>
      <c r="F211" s="6" t="s">
        <v>646</v>
      </c>
      <c r="G211" s="6" t="s">
        <v>647</v>
      </c>
    </row>
    <row r="212" spans="1:7" ht="15" customHeight="1" x14ac:dyDescent="0.15">
      <c r="A212" s="6">
        <v>1</v>
      </c>
      <c r="B212" s="22">
        <v>2</v>
      </c>
      <c r="C212" s="22"/>
      <c r="D212" s="6">
        <v>3</v>
      </c>
      <c r="E212" s="6">
        <v>4</v>
      </c>
      <c r="F212" s="6">
        <v>5</v>
      </c>
      <c r="G212" s="6">
        <v>6</v>
      </c>
    </row>
    <row r="213" spans="1:7" ht="39.950000000000003" customHeight="1" x14ac:dyDescent="0.15">
      <c r="A213" s="6" t="s">
        <v>755</v>
      </c>
      <c r="B213" s="27" t="s">
        <v>756</v>
      </c>
      <c r="C213" s="27"/>
      <c r="D213" s="6" t="s">
        <v>492</v>
      </c>
      <c r="E213" s="10">
        <v>1</v>
      </c>
      <c r="F213" s="10">
        <v>5880</v>
      </c>
      <c r="G213" s="10">
        <v>5880</v>
      </c>
    </row>
    <row r="214" spans="1:7" ht="24.95" customHeight="1" x14ac:dyDescent="0.15">
      <c r="A214" s="26" t="s">
        <v>579</v>
      </c>
      <c r="B214" s="26"/>
      <c r="C214" s="26"/>
      <c r="D214" s="26"/>
      <c r="E214" s="26"/>
      <c r="F214" s="26"/>
      <c r="G214" s="12">
        <f>SUM(G213:G213)</f>
        <v>5880</v>
      </c>
    </row>
    <row r="215" spans="1:7" ht="24.95" customHeight="1" x14ac:dyDescent="0.15"/>
    <row r="216" spans="1:7" ht="20.100000000000001" customHeight="1" x14ac:dyDescent="0.15">
      <c r="A216" s="24" t="s">
        <v>522</v>
      </c>
      <c r="B216" s="24"/>
      <c r="C216" s="25" t="s">
        <v>330</v>
      </c>
      <c r="D216" s="25"/>
      <c r="E216" s="25"/>
      <c r="F216" s="25"/>
      <c r="G216" s="25"/>
    </row>
    <row r="217" spans="1:7" ht="20.100000000000001" customHeight="1" x14ac:dyDescent="0.15">
      <c r="A217" s="24" t="s">
        <v>523</v>
      </c>
      <c r="B217" s="24"/>
      <c r="C217" s="25" t="s">
        <v>524</v>
      </c>
      <c r="D217" s="25"/>
      <c r="E217" s="25"/>
      <c r="F217" s="25"/>
      <c r="G217" s="25"/>
    </row>
    <row r="218" spans="1:7" ht="15" customHeight="1" x14ac:dyDescent="0.15"/>
    <row r="219" spans="1:7" ht="24.95" customHeight="1" x14ac:dyDescent="0.15">
      <c r="A219" s="19" t="s">
        <v>668</v>
      </c>
      <c r="B219" s="19"/>
      <c r="C219" s="19"/>
      <c r="D219" s="19"/>
      <c r="E219" s="19"/>
      <c r="F219" s="19"/>
      <c r="G219" s="19"/>
    </row>
    <row r="220" spans="1:7" ht="15" customHeight="1" x14ac:dyDescent="0.15"/>
    <row r="221" spans="1:7" ht="50.1" customHeight="1" x14ac:dyDescent="0.15">
      <c r="A221" s="6" t="s">
        <v>425</v>
      </c>
      <c r="B221" s="22" t="s">
        <v>582</v>
      </c>
      <c r="C221" s="22"/>
      <c r="D221" s="6" t="s">
        <v>644</v>
      </c>
      <c r="E221" s="6" t="s">
        <v>645</v>
      </c>
      <c r="F221" s="6" t="s">
        <v>646</v>
      </c>
      <c r="G221" s="6" t="s">
        <v>647</v>
      </c>
    </row>
    <row r="222" spans="1:7" ht="15" customHeight="1" x14ac:dyDescent="0.15">
      <c r="A222" s="6">
        <v>1</v>
      </c>
      <c r="B222" s="22">
        <v>2</v>
      </c>
      <c r="C222" s="22"/>
      <c r="D222" s="6">
        <v>3</v>
      </c>
      <c r="E222" s="6">
        <v>4</v>
      </c>
      <c r="F222" s="6">
        <v>5</v>
      </c>
      <c r="G222" s="6">
        <v>6</v>
      </c>
    </row>
    <row r="223" spans="1:7" ht="60" customHeight="1" x14ac:dyDescent="0.15">
      <c r="A223" s="6" t="s">
        <v>600</v>
      </c>
      <c r="B223" s="27" t="s">
        <v>757</v>
      </c>
      <c r="C223" s="27"/>
      <c r="D223" s="6" t="s">
        <v>492</v>
      </c>
      <c r="E223" s="10">
        <v>1</v>
      </c>
      <c r="F223" s="10">
        <v>48245</v>
      </c>
      <c r="G223" s="10">
        <v>48245</v>
      </c>
    </row>
    <row r="224" spans="1:7" ht="99.95" customHeight="1" x14ac:dyDescent="0.15">
      <c r="A224" s="6" t="s">
        <v>758</v>
      </c>
      <c r="B224" s="27" t="s">
        <v>759</v>
      </c>
      <c r="C224" s="27"/>
      <c r="D224" s="6" t="s">
        <v>492</v>
      </c>
      <c r="E224" s="10">
        <v>1</v>
      </c>
      <c r="F224" s="10">
        <v>10100</v>
      </c>
      <c r="G224" s="10">
        <v>10100</v>
      </c>
    </row>
    <row r="225" spans="1:7" ht="60" customHeight="1" x14ac:dyDescent="0.15">
      <c r="A225" s="6" t="s">
        <v>760</v>
      </c>
      <c r="B225" s="27" t="s">
        <v>761</v>
      </c>
      <c r="C225" s="27"/>
      <c r="D225" s="6" t="s">
        <v>492</v>
      </c>
      <c r="E225" s="10">
        <v>1</v>
      </c>
      <c r="F225" s="10">
        <v>90932.7</v>
      </c>
      <c r="G225" s="10">
        <v>90932.7</v>
      </c>
    </row>
    <row r="226" spans="1:7" ht="80.099999999999994" customHeight="1" x14ac:dyDescent="0.15">
      <c r="A226" s="6" t="s">
        <v>762</v>
      </c>
      <c r="B226" s="27" t="s">
        <v>763</v>
      </c>
      <c r="C226" s="27"/>
      <c r="D226" s="6" t="s">
        <v>492</v>
      </c>
      <c r="E226" s="10">
        <v>1</v>
      </c>
      <c r="F226" s="10">
        <v>78125.39</v>
      </c>
      <c r="G226" s="10">
        <v>78125.39</v>
      </c>
    </row>
    <row r="227" spans="1:7" ht="80.099999999999994" customHeight="1" x14ac:dyDescent="0.15">
      <c r="A227" s="6" t="s">
        <v>764</v>
      </c>
      <c r="B227" s="27" t="s">
        <v>765</v>
      </c>
      <c r="C227" s="27"/>
      <c r="D227" s="6" t="s">
        <v>492</v>
      </c>
      <c r="E227" s="10">
        <v>1</v>
      </c>
      <c r="F227" s="10">
        <v>9700</v>
      </c>
      <c r="G227" s="10">
        <v>9700</v>
      </c>
    </row>
    <row r="228" spans="1:7" ht="20.100000000000001" customHeight="1" x14ac:dyDescent="0.15">
      <c r="A228" s="6" t="s">
        <v>194</v>
      </c>
      <c r="B228" s="27" t="s">
        <v>766</v>
      </c>
      <c r="C228" s="27"/>
      <c r="D228" s="6" t="s">
        <v>492</v>
      </c>
      <c r="E228" s="10">
        <v>1</v>
      </c>
      <c r="F228" s="10">
        <v>7270.92</v>
      </c>
      <c r="G228" s="10">
        <v>7270.92</v>
      </c>
    </row>
    <row r="229" spans="1:7" ht="20.100000000000001" customHeight="1" x14ac:dyDescent="0.15">
      <c r="A229" s="6" t="s">
        <v>208</v>
      </c>
      <c r="B229" s="27" t="s">
        <v>767</v>
      </c>
      <c r="C229" s="27"/>
      <c r="D229" s="6" t="s">
        <v>492</v>
      </c>
      <c r="E229" s="10">
        <v>1</v>
      </c>
      <c r="F229" s="10">
        <v>5000</v>
      </c>
      <c r="G229" s="10">
        <v>5000</v>
      </c>
    </row>
    <row r="230" spans="1:7" ht="39.950000000000003" customHeight="1" x14ac:dyDescent="0.15">
      <c r="A230" s="6" t="s">
        <v>768</v>
      </c>
      <c r="B230" s="27" t="s">
        <v>769</v>
      </c>
      <c r="C230" s="27"/>
      <c r="D230" s="6" t="s">
        <v>492</v>
      </c>
      <c r="E230" s="10">
        <v>1</v>
      </c>
      <c r="F230" s="10">
        <v>74594.070000000007</v>
      </c>
      <c r="G230" s="10">
        <v>74594.070000000007</v>
      </c>
    </row>
    <row r="231" spans="1:7" ht="24.95" customHeight="1" x14ac:dyDescent="0.15">
      <c r="A231" s="26" t="s">
        <v>579</v>
      </c>
      <c r="B231" s="26"/>
      <c r="C231" s="26"/>
      <c r="D231" s="26"/>
      <c r="E231" s="26"/>
      <c r="F231" s="26"/>
      <c r="G231" s="12">
        <f>SUM(G223:G230)</f>
        <v>323968.08000000007</v>
      </c>
    </row>
    <row r="232" spans="1:7" ht="24.95" customHeight="1" x14ac:dyDescent="0.15"/>
    <row r="233" spans="1:7" ht="20.100000000000001" customHeight="1" x14ac:dyDescent="0.15">
      <c r="A233" s="24" t="s">
        <v>522</v>
      </c>
      <c r="B233" s="24"/>
      <c r="C233" s="25" t="s">
        <v>330</v>
      </c>
      <c r="D233" s="25"/>
      <c r="E233" s="25"/>
      <c r="F233" s="25"/>
      <c r="G233" s="25"/>
    </row>
    <row r="234" spans="1:7" ht="20.100000000000001" customHeight="1" x14ac:dyDescent="0.15">
      <c r="A234" s="24" t="s">
        <v>523</v>
      </c>
      <c r="B234" s="24"/>
      <c r="C234" s="25" t="s">
        <v>524</v>
      </c>
      <c r="D234" s="25"/>
      <c r="E234" s="25"/>
      <c r="F234" s="25"/>
      <c r="G234" s="25"/>
    </row>
    <row r="235" spans="1:7" ht="15" customHeight="1" x14ac:dyDescent="0.15"/>
    <row r="236" spans="1:7" ht="24.95" customHeight="1" x14ac:dyDescent="0.15">
      <c r="A236" s="19" t="s">
        <v>675</v>
      </c>
      <c r="B236" s="19"/>
      <c r="C236" s="19"/>
      <c r="D236" s="19"/>
      <c r="E236" s="19"/>
      <c r="F236" s="19"/>
      <c r="G236" s="19"/>
    </row>
    <row r="237" spans="1:7" ht="15" customHeight="1" x14ac:dyDescent="0.15"/>
    <row r="238" spans="1:7" ht="50.1" customHeight="1" x14ac:dyDescent="0.15">
      <c r="A238" s="6" t="s">
        <v>425</v>
      </c>
      <c r="B238" s="22" t="s">
        <v>582</v>
      </c>
      <c r="C238" s="22"/>
      <c r="D238" s="6" t="s">
        <v>644</v>
      </c>
      <c r="E238" s="6" t="s">
        <v>645</v>
      </c>
      <c r="F238" s="6" t="s">
        <v>646</v>
      </c>
      <c r="G238" s="6" t="s">
        <v>647</v>
      </c>
    </row>
    <row r="239" spans="1:7" ht="15" customHeight="1" x14ac:dyDescent="0.15">
      <c r="A239" s="6">
        <v>1</v>
      </c>
      <c r="B239" s="22">
        <v>2</v>
      </c>
      <c r="C239" s="22"/>
      <c r="D239" s="6">
        <v>3</v>
      </c>
      <c r="E239" s="6">
        <v>4</v>
      </c>
      <c r="F239" s="6">
        <v>5</v>
      </c>
      <c r="G239" s="6">
        <v>6</v>
      </c>
    </row>
    <row r="240" spans="1:7" ht="60" customHeight="1" x14ac:dyDescent="0.15">
      <c r="A240" s="6" t="s">
        <v>676</v>
      </c>
      <c r="B240" s="27" t="s">
        <v>770</v>
      </c>
      <c r="C240" s="27"/>
      <c r="D240" s="6" t="s">
        <v>492</v>
      </c>
      <c r="E240" s="10">
        <v>1</v>
      </c>
      <c r="F240" s="10">
        <v>289927</v>
      </c>
      <c r="G240" s="10">
        <v>289927</v>
      </c>
    </row>
    <row r="241" spans="1:7" ht="24.95" customHeight="1" x14ac:dyDescent="0.15">
      <c r="A241" s="26" t="s">
        <v>579</v>
      </c>
      <c r="B241" s="26"/>
      <c r="C241" s="26"/>
      <c r="D241" s="26"/>
      <c r="E241" s="26"/>
      <c r="F241" s="26"/>
      <c r="G241" s="12">
        <f>SUM(G240:G240)</f>
        <v>289927</v>
      </c>
    </row>
    <row r="242" spans="1:7" ht="24.95" customHeight="1" x14ac:dyDescent="0.15"/>
    <row r="243" spans="1:7" ht="20.100000000000001" customHeight="1" x14ac:dyDescent="0.15">
      <c r="A243" s="24" t="s">
        <v>522</v>
      </c>
      <c r="B243" s="24"/>
      <c r="C243" s="25" t="s">
        <v>330</v>
      </c>
      <c r="D243" s="25"/>
      <c r="E243" s="25"/>
      <c r="F243" s="25"/>
      <c r="G243" s="25"/>
    </row>
    <row r="244" spans="1:7" ht="20.100000000000001" customHeight="1" x14ac:dyDescent="0.15">
      <c r="A244" s="24" t="s">
        <v>523</v>
      </c>
      <c r="B244" s="24"/>
      <c r="C244" s="25" t="s">
        <v>771</v>
      </c>
      <c r="D244" s="25"/>
      <c r="E244" s="25"/>
      <c r="F244" s="25"/>
      <c r="G244" s="25"/>
    </row>
    <row r="245" spans="1:7" ht="15" customHeight="1" x14ac:dyDescent="0.15"/>
    <row r="246" spans="1:7" ht="24.95" customHeight="1" x14ac:dyDescent="0.15">
      <c r="A246" s="19" t="s">
        <v>650</v>
      </c>
      <c r="B246" s="19"/>
      <c r="C246" s="19"/>
      <c r="D246" s="19"/>
      <c r="E246" s="19"/>
      <c r="F246" s="19"/>
      <c r="G246" s="19"/>
    </row>
    <row r="247" spans="1:7" ht="15" customHeight="1" x14ac:dyDescent="0.15"/>
    <row r="248" spans="1:7" ht="50.1" customHeight="1" x14ac:dyDescent="0.15">
      <c r="A248" s="6" t="s">
        <v>425</v>
      </c>
      <c r="B248" s="22" t="s">
        <v>582</v>
      </c>
      <c r="C248" s="22"/>
      <c r="D248" s="6" t="s">
        <v>644</v>
      </c>
      <c r="E248" s="6" t="s">
        <v>645</v>
      </c>
      <c r="F248" s="6" t="s">
        <v>646</v>
      </c>
      <c r="G248" s="6" t="s">
        <v>647</v>
      </c>
    </row>
    <row r="249" spans="1:7" ht="15" customHeight="1" x14ac:dyDescent="0.15">
      <c r="A249" s="6">
        <v>1</v>
      </c>
      <c r="B249" s="22">
        <v>2</v>
      </c>
      <c r="C249" s="22"/>
      <c r="D249" s="6">
        <v>3</v>
      </c>
      <c r="E249" s="6">
        <v>4</v>
      </c>
      <c r="F249" s="6">
        <v>5</v>
      </c>
      <c r="G249" s="6">
        <v>6</v>
      </c>
    </row>
    <row r="250" spans="1:7" ht="180" customHeight="1" x14ac:dyDescent="0.15">
      <c r="A250" s="6" t="s">
        <v>772</v>
      </c>
      <c r="B250" s="27" t="s">
        <v>773</v>
      </c>
      <c r="C250" s="27"/>
      <c r="D250" s="6" t="s">
        <v>492</v>
      </c>
      <c r="E250" s="10">
        <v>1</v>
      </c>
      <c r="F250" s="10">
        <v>230000</v>
      </c>
      <c r="G250" s="10">
        <v>230000</v>
      </c>
    </row>
    <row r="251" spans="1:7" ht="24.95" customHeight="1" x14ac:dyDescent="0.15">
      <c r="A251" s="26" t="s">
        <v>579</v>
      </c>
      <c r="B251" s="26"/>
      <c r="C251" s="26"/>
      <c r="D251" s="26"/>
      <c r="E251" s="26"/>
      <c r="F251" s="26"/>
      <c r="G251" s="12">
        <f>SUM(G250:G250)</f>
        <v>230000</v>
      </c>
    </row>
    <row r="252" spans="1:7" ht="24.95" customHeight="1" x14ac:dyDescent="0.15"/>
    <row r="253" spans="1:7" ht="20.100000000000001" customHeight="1" x14ac:dyDescent="0.15">
      <c r="A253" s="24" t="s">
        <v>522</v>
      </c>
      <c r="B253" s="24"/>
      <c r="C253" s="25" t="s">
        <v>385</v>
      </c>
      <c r="D253" s="25"/>
      <c r="E253" s="25"/>
      <c r="F253" s="25"/>
      <c r="G253" s="25"/>
    </row>
    <row r="254" spans="1:7" ht="20.100000000000001" customHeight="1" x14ac:dyDescent="0.15">
      <c r="A254" s="24" t="s">
        <v>523</v>
      </c>
      <c r="B254" s="24"/>
      <c r="C254" s="25" t="s">
        <v>524</v>
      </c>
      <c r="D254" s="25"/>
      <c r="E254" s="25"/>
      <c r="F254" s="25"/>
      <c r="G254" s="25"/>
    </row>
    <row r="255" spans="1:7" ht="15" customHeight="1" x14ac:dyDescent="0.15"/>
    <row r="256" spans="1:7" ht="24.95" customHeight="1" x14ac:dyDescent="0.15">
      <c r="A256" s="19" t="s">
        <v>688</v>
      </c>
      <c r="B256" s="19"/>
      <c r="C256" s="19"/>
      <c r="D256" s="19"/>
      <c r="E256" s="19"/>
      <c r="F256" s="19"/>
      <c r="G256" s="19"/>
    </row>
    <row r="257" spans="1:7" ht="15" customHeight="1" x14ac:dyDescent="0.15"/>
    <row r="258" spans="1:7" ht="50.1" customHeight="1" x14ac:dyDescent="0.15">
      <c r="A258" s="6" t="s">
        <v>425</v>
      </c>
      <c r="B258" s="22" t="s">
        <v>582</v>
      </c>
      <c r="C258" s="22"/>
      <c r="D258" s="6" t="s">
        <v>644</v>
      </c>
      <c r="E258" s="6" t="s">
        <v>645</v>
      </c>
      <c r="F258" s="6" t="s">
        <v>646</v>
      </c>
      <c r="G258" s="6" t="s">
        <v>647</v>
      </c>
    </row>
    <row r="259" spans="1:7" ht="15" customHeight="1" x14ac:dyDescent="0.15">
      <c r="A259" s="6">
        <v>1</v>
      </c>
      <c r="B259" s="22">
        <v>2</v>
      </c>
      <c r="C259" s="22"/>
      <c r="D259" s="6">
        <v>3</v>
      </c>
      <c r="E259" s="6">
        <v>4</v>
      </c>
      <c r="F259" s="6">
        <v>5</v>
      </c>
      <c r="G259" s="6">
        <v>6</v>
      </c>
    </row>
    <row r="260" spans="1:7" ht="60" customHeight="1" x14ac:dyDescent="0.15">
      <c r="A260" s="6" t="s">
        <v>432</v>
      </c>
      <c r="B260" s="27" t="s">
        <v>774</v>
      </c>
      <c r="C260" s="27"/>
      <c r="D260" s="6" t="s">
        <v>492</v>
      </c>
      <c r="E260" s="10">
        <v>1</v>
      </c>
      <c r="F260" s="10">
        <v>332243.15999999997</v>
      </c>
      <c r="G260" s="10">
        <v>332243.15999999997</v>
      </c>
    </row>
    <row r="261" spans="1:7" ht="39.950000000000003" customHeight="1" x14ac:dyDescent="0.15">
      <c r="A261" s="6" t="s">
        <v>533</v>
      </c>
      <c r="B261" s="27" t="s">
        <v>775</v>
      </c>
      <c r="C261" s="27"/>
      <c r="D261" s="6" t="s">
        <v>492</v>
      </c>
      <c r="E261" s="10">
        <v>1</v>
      </c>
      <c r="F261" s="10">
        <v>214093.06</v>
      </c>
      <c r="G261" s="10">
        <v>214093.06</v>
      </c>
    </row>
    <row r="262" spans="1:7" ht="24.95" customHeight="1" x14ac:dyDescent="0.15">
      <c r="A262" s="26" t="s">
        <v>579</v>
      </c>
      <c r="B262" s="26"/>
      <c r="C262" s="26"/>
      <c r="D262" s="26"/>
      <c r="E262" s="26"/>
      <c r="F262" s="26"/>
      <c r="G262" s="12">
        <f>SUM(G260:G261)</f>
        <v>546336.22</v>
      </c>
    </row>
  </sheetData>
  <sheetProtection password="9A93" sheet="1" objects="1" scenarios="1"/>
  <mergeCells count="241">
    <mergeCell ref="B260:C260"/>
    <mergeCell ref="B261:C261"/>
    <mergeCell ref="A262:F262"/>
    <mergeCell ref="A254:B254"/>
    <mergeCell ref="C254:G254"/>
    <mergeCell ref="A256:G256"/>
    <mergeCell ref="B258:C258"/>
    <mergeCell ref="B259:C259"/>
    <mergeCell ref="B248:C248"/>
    <mergeCell ref="B249:C249"/>
    <mergeCell ref="B250:C250"/>
    <mergeCell ref="A251:F251"/>
    <mergeCell ref="A253:B253"/>
    <mergeCell ref="C253:G253"/>
    <mergeCell ref="A243:B243"/>
    <mergeCell ref="C243:G243"/>
    <mergeCell ref="A244:B244"/>
    <mergeCell ref="C244:G244"/>
    <mergeCell ref="A246:G246"/>
    <mergeCell ref="A236:G236"/>
    <mergeCell ref="B238:C238"/>
    <mergeCell ref="B239:C239"/>
    <mergeCell ref="B240:C240"/>
    <mergeCell ref="A241:F241"/>
    <mergeCell ref="A231:F231"/>
    <mergeCell ref="A233:B233"/>
    <mergeCell ref="C233:G233"/>
    <mergeCell ref="A234:B234"/>
    <mergeCell ref="C234:G234"/>
    <mergeCell ref="B226:C226"/>
    <mergeCell ref="B227:C227"/>
    <mergeCell ref="B228:C228"/>
    <mergeCell ref="B229:C229"/>
    <mergeCell ref="B230:C230"/>
    <mergeCell ref="B221:C221"/>
    <mergeCell ref="B222:C222"/>
    <mergeCell ref="B223:C223"/>
    <mergeCell ref="B224:C224"/>
    <mergeCell ref="B225:C225"/>
    <mergeCell ref="A216:B216"/>
    <mergeCell ref="C216:G216"/>
    <mergeCell ref="A217:B217"/>
    <mergeCell ref="C217:G217"/>
    <mergeCell ref="A219:G219"/>
    <mergeCell ref="A209:G209"/>
    <mergeCell ref="B211:C211"/>
    <mergeCell ref="B212:C212"/>
    <mergeCell ref="B213:C213"/>
    <mergeCell ref="A214:F214"/>
    <mergeCell ref="A204:F204"/>
    <mergeCell ref="A206:B206"/>
    <mergeCell ref="C206:G206"/>
    <mergeCell ref="A207:B207"/>
    <mergeCell ref="C207:G207"/>
    <mergeCell ref="B199:C199"/>
    <mergeCell ref="B200:C200"/>
    <mergeCell ref="B201:C201"/>
    <mergeCell ref="B202:C202"/>
    <mergeCell ref="B203:C203"/>
    <mergeCell ref="A194:B194"/>
    <mergeCell ref="C194:G194"/>
    <mergeCell ref="A195:B195"/>
    <mergeCell ref="C195:G195"/>
    <mergeCell ref="A197:G197"/>
    <mergeCell ref="B188:C188"/>
    <mergeCell ref="B189:C189"/>
    <mergeCell ref="B190:C190"/>
    <mergeCell ref="B191:C191"/>
    <mergeCell ref="A192:F192"/>
    <mergeCell ref="A182:G182"/>
    <mergeCell ref="B184:C184"/>
    <mergeCell ref="B185:C185"/>
    <mergeCell ref="B186:C186"/>
    <mergeCell ref="B187:C187"/>
    <mergeCell ref="B176:C176"/>
    <mergeCell ref="A177:F177"/>
    <mergeCell ref="A179:B179"/>
    <mergeCell ref="C179:G179"/>
    <mergeCell ref="A180:B180"/>
    <mergeCell ref="C180:G180"/>
    <mergeCell ref="A170:B170"/>
    <mergeCell ref="C170:G170"/>
    <mergeCell ref="A172:G172"/>
    <mergeCell ref="B174:C174"/>
    <mergeCell ref="B175:C175"/>
    <mergeCell ref="B164:C164"/>
    <mergeCell ref="B165:C165"/>
    <mergeCell ref="B166:C166"/>
    <mergeCell ref="A167:F167"/>
    <mergeCell ref="A169:B169"/>
    <mergeCell ref="C169:G169"/>
    <mergeCell ref="B159:C159"/>
    <mergeCell ref="B160:C160"/>
    <mergeCell ref="B161:C161"/>
    <mergeCell ref="B162:C162"/>
    <mergeCell ref="B163:C163"/>
    <mergeCell ref="B154:C154"/>
    <mergeCell ref="B155:C155"/>
    <mergeCell ref="B156:C156"/>
    <mergeCell ref="B157:C157"/>
    <mergeCell ref="B158:C158"/>
    <mergeCell ref="B149:C149"/>
    <mergeCell ref="B150:C150"/>
    <mergeCell ref="B151:C151"/>
    <mergeCell ref="B152:C152"/>
    <mergeCell ref="B153:C153"/>
    <mergeCell ref="A143:B143"/>
    <mergeCell ref="C143:G143"/>
    <mergeCell ref="A145:G145"/>
    <mergeCell ref="B147:C147"/>
    <mergeCell ref="B148:C148"/>
    <mergeCell ref="B138:C138"/>
    <mergeCell ref="B139:C139"/>
    <mergeCell ref="A140:F140"/>
    <mergeCell ref="A142:B142"/>
    <mergeCell ref="C142:G142"/>
    <mergeCell ref="B133:C133"/>
    <mergeCell ref="B134:C134"/>
    <mergeCell ref="B135:C135"/>
    <mergeCell ref="B136:C136"/>
    <mergeCell ref="B137:C137"/>
    <mergeCell ref="A128:B128"/>
    <mergeCell ref="C128:G128"/>
    <mergeCell ref="A129:B129"/>
    <mergeCell ref="C129:G129"/>
    <mergeCell ref="A131:G131"/>
    <mergeCell ref="A121:G121"/>
    <mergeCell ref="B123:C123"/>
    <mergeCell ref="B124:C124"/>
    <mergeCell ref="B125:C125"/>
    <mergeCell ref="A126:F126"/>
    <mergeCell ref="B115:C115"/>
    <mergeCell ref="A116:F116"/>
    <mergeCell ref="A118:B118"/>
    <mergeCell ref="C118:G118"/>
    <mergeCell ref="A119:B119"/>
    <mergeCell ref="C119:G119"/>
    <mergeCell ref="B110:C110"/>
    <mergeCell ref="B111:C111"/>
    <mergeCell ref="B112:C112"/>
    <mergeCell ref="B113:C113"/>
    <mergeCell ref="B114:C114"/>
    <mergeCell ref="A105:B105"/>
    <mergeCell ref="C105:G105"/>
    <mergeCell ref="A106:B106"/>
    <mergeCell ref="C106:G106"/>
    <mergeCell ref="A108:G108"/>
    <mergeCell ref="A98:G98"/>
    <mergeCell ref="B100:C100"/>
    <mergeCell ref="B101:C101"/>
    <mergeCell ref="B102:C102"/>
    <mergeCell ref="A103:F103"/>
    <mergeCell ref="B92:C92"/>
    <mergeCell ref="A93:F93"/>
    <mergeCell ref="A95:B95"/>
    <mergeCell ref="C95:G95"/>
    <mergeCell ref="A96:B96"/>
    <mergeCell ref="C96:G96"/>
    <mergeCell ref="B87:C87"/>
    <mergeCell ref="B88:C88"/>
    <mergeCell ref="B89:C89"/>
    <mergeCell ref="B90:C90"/>
    <mergeCell ref="B91:C91"/>
    <mergeCell ref="A82:B82"/>
    <mergeCell ref="C82:G82"/>
    <mergeCell ref="A83:B83"/>
    <mergeCell ref="C83:G83"/>
    <mergeCell ref="A85:G85"/>
    <mergeCell ref="A75:G75"/>
    <mergeCell ref="B77:C77"/>
    <mergeCell ref="B78:C78"/>
    <mergeCell ref="B79:C79"/>
    <mergeCell ref="A80:F80"/>
    <mergeCell ref="B69:C69"/>
    <mergeCell ref="A70:F70"/>
    <mergeCell ref="A72:B72"/>
    <mergeCell ref="C72:G72"/>
    <mergeCell ref="A73:B73"/>
    <mergeCell ref="C73:G73"/>
    <mergeCell ref="B64:C64"/>
    <mergeCell ref="B65:C65"/>
    <mergeCell ref="B66:C66"/>
    <mergeCell ref="B67:C67"/>
    <mergeCell ref="B68:C68"/>
    <mergeCell ref="A58:B58"/>
    <mergeCell ref="C58:G58"/>
    <mergeCell ref="A60:G60"/>
    <mergeCell ref="B62:C62"/>
    <mergeCell ref="B63:C63"/>
    <mergeCell ref="B52:C52"/>
    <mergeCell ref="B53:C53"/>
    <mergeCell ref="B54:C54"/>
    <mergeCell ref="A55:F55"/>
    <mergeCell ref="A57:B57"/>
    <mergeCell ref="C57:G57"/>
    <mergeCell ref="A47:B47"/>
    <mergeCell ref="C47:G47"/>
    <mergeCell ref="A48:B48"/>
    <mergeCell ref="C48:G48"/>
    <mergeCell ref="A50:G50"/>
    <mergeCell ref="A40:G40"/>
    <mergeCell ref="B42:C42"/>
    <mergeCell ref="B43:C43"/>
    <mergeCell ref="B44:C44"/>
    <mergeCell ref="A45:F45"/>
    <mergeCell ref="A35:F35"/>
    <mergeCell ref="A37:B37"/>
    <mergeCell ref="C37:G37"/>
    <mergeCell ref="A38:B38"/>
    <mergeCell ref="C38:G38"/>
    <mergeCell ref="A29:G29"/>
    <mergeCell ref="B31:C31"/>
    <mergeCell ref="B32:C32"/>
    <mergeCell ref="B33:C33"/>
    <mergeCell ref="B34:C34"/>
    <mergeCell ref="A24:F24"/>
    <mergeCell ref="A26:B26"/>
    <mergeCell ref="C26:G26"/>
    <mergeCell ref="A27:B27"/>
    <mergeCell ref="C27:G27"/>
    <mergeCell ref="B19:C19"/>
    <mergeCell ref="B20:C20"/>
    <mergeCell ref="B21:C21"/>
    <mergeCell ref="B22:C22"/>
    <mergeCell ref="B23:C23"/>
    <mergeCell ref="A13:B13"/>
    <mergeCell ref="C13:G13"/>
    <mergeCell ref="A15:G15"/>
    <mergeCell ref="B17:C17"/>
    <mergeCell ref="B18:C18"/>
    <mergeCell ref="B7:C7"/>
    <mergeCell ref="B8:C8"/>
    <mergeCell ref="B9:C9"/>
    <mergeCell ref="A10:F10"/>
    <mergeCell ref="A12:B12"/>
    <mergeCell ref="C12:G12"/>
    <mergeCell ref="A2:B2"/>
    <mergeCell ref="C2:G2"/>
    <mergeCell ref="A3:B3"/>
    <mergeCell ref="C3:G3"/>
    <mergeCell ref="A5:G5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&amp;K00-00922456.O11.206504</oddHeader>
    <oddFooter>&amp;L&amp;L&amp;"Verdana,Полужирный"&amp;K000000&amp;L&amp;"Verdana,Полужирный"&amp;K00-014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1"/>
  <sheetViews>
    <sheetView workbookViewId="0"/>
  </sheetViews>
  <sheetFormatPr defaultRowHeight="10.5" x14ac:dyDescent="0.15"/>
  <cols>
    <col min="1" max="1" width="11.42578125" customWidth="1"/>
    <col min="2" max="2" width="15.28515625" customWidth="1"/>
    <col min="3" max="3" width="57.28515625" customWidth="1"/>
    <col min="4" max="12" width="19.140625" customWidth="1"/>
  </cols>
  <sheetData>
    <row r="1" spans="1:13" ht="15" customHeight="1" x14ac:dyDescent="0.15"/>
    <row r="2" spans="1:13" ht="24.95" customHeight="1" x14ac:dyDescent="0.15">
      <c r="A2" s="19" t="s">
        <v>776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</row>
    <row r="3" spans="1:13" ht="15" customHeight="1" x14ac:dyDescent="0.15"/>
    <row r="4" spans="1:13" ht="24.95" customHeight="1" x14ac:dyDescent="0.15">
      <c r="A4" s="19" t="s">
        <v>777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</row>
    <row r="5" spans="1:13" ht="24.95" customHeight="1" x14ac:dyDescent="0.15"/>
    <row r="6" spans="1:13" ht="50.1" customHeight="1" x14ac:dyDescent="0.15">
      <c r="A6" s="22" t="s">
        <v>425</v>
      </c>
      <c r="B6" s="22" t="s">
        <v>44</v>
      </c>
      <c r="C6" s="22" t="s">
        <v>778</v>
      </c>
      <c r="D6" s="22" t="s">
        <v>779</v>
      </c>
      <c r="E6" s="22"/>
      <c r="F6" s="22"/>
      <c r="G6" s="22" t="s">
        <v>780</v>
      </c>
      <c r="H6" s="22"/>
      <c r="I6" s="22"/>
      <c r="J6" s="22" t="s">
        <v>781</v>
      </c>
      <c r="K6" s="22"/>
      <c r="L6" s="22"/>
    </row>
    <row r="7" spans="1:13" ht="50.1" customHeight="1" x14ac:dyDescent="0.15">
      <c r="A7" s="22"/>
      <c r="B7" s="22"/>
      <c r="C7" s="22"/>
      <c r="D7" s="6" t="s">
        <v>782</v>
      </c>
      <c r="E7" s="6" t="s">
        <v>783</v>
      </c>
      <c r="F7" s="6" t="s">
        <v>784</v>
      </c>
      <c r="G7" s="6" t="s">
        <v>782</v>
      </c>
      <c r="H7" s="6" t="s">
        <v>783</v>
      </c>
      <c r="I7" s="6" t="s">
        <v>785</v>
      </c>
      <c r="J7" s="6" t="s">
        <v>782</v>
      </c>
      <c r="K7" s="6" t="s">
        <v>783</v>
      </c>
      <c r="L7" s="6" t="s">
        <v>786</v>
      </c>
    </row>
    <row r="8" spans="1:13" ht="24.95" customHeight="1" x14ac:dyDescent="0.15">
      <c r="A8" s="6" t="s">
        <v>432</v>
      </c>
      <c r="B8" s="6" t="s">
        <v>533</v>
      </c>
      <c r="C8" s="6" t="s">
        <v>534</v>
      </c>
      <c r="D8" s="6" t="s">
        <v>535</v>
      </c>
      <c r="E8" s="6" t="s">
        <v>536</v>
      </c>
      <c r="F8" s="6" t="s">
        <v>537</v>
      </c>
      <c r="G8" s="6" t="s">
        <v>538</v>
      </c>
      <c r="H8" s="6" t="s">
        <v>539</v>
      </c>
      <c r="I8" s="6" t="s">
        <v>612</v>
      </c>
      <c r="J8" s="6" t="s">
        <v>541</v>
      </c>
      <c r="K8" s="6" t="s">
        <v>543</v>
      </c>
      <c r="L8" s="6" t="s">
        <v>545</v>
      </c>
    </row>
    <row r="9" spans="1:13" x14ac:dyDescent="0.15">
      <c r="A9" s="6" t="s">
        <v>435</v>
      </c>
      <c r="B9" s="6" t="s">
        <v>435</v>
      </c>
      <c r="C9" s="6" t="s">
        <v>435</v>
      </c>
      <c r="D9" s="6" t="s">
        <v>435</v>
      </c>
      <c r="E9" s="6" t="s">
        <v>435</v>
      </c>
      <c r="F9" s="6" t="s">
        <v>435</v>
      </c>
      <c r="G9" s="6" t="s">
        <v>435</v>
      </c>
      <c r="H9" s="6" t="s">
        <v>435</v>
      </c>
      <c r="I9" s="6" t="s">
        <v>435</v>
      </c>
      <c r="J9" s="6" t="s">
        <v>435</v>
      </c>
      <c r="K9" s="6" t="s">
        <v>435</v>
      </c>
      <c r="L9" s="6" t="s">
        <v>435</v>
      </c>
    </row>
    <row r="10" spans="1:13" ht="15" customHeight="1" x14ac:dyDescent="0.15"/>
    <row r="11" spans="1:13" ht="24.95" customHeight="1" x14ac:dyDescent="0.15">
      <c r="A11" s="19" t="s">
        <v>787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</row>
    <row r="12" spans="1:13" ht="15" customHeight="1" x14ac:dyDescent="0.15"/>
    <row r="13" spans="1:13" ht="24.95" customHeight="1" x14ac:dyDescent="0.15">
      <c r="A13" s="19" t="s">
        <v>788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</row>
    <row r="14" spans="1:13" ht="24.95" customHeight="1" x14ac:dyDescent="0.15"/>
    <row r="15" spans="1:13" ht="50.1" customHeight="1" x14ac:dyDescent="0.15">
      <c r="A15" s="22" t="s">
        <v>425</v>
      </c>
      <c r="B15" s="22" t="s">
        <v>44</v>
      </c>
      <c r="C15" s="22" t="s">
        <v>778</v>
      </c>
      <c r="D15" s="22" t="s">
        <v>779</v>
      </c>
      <c r="E15" s="22"/>
      <c r="F15" s="22"/>
      <c r="G15" s="22" t="s">
        <v>780</v>
      </c>
      <c r="H15" s="22"/>
      <c r="I15" s="22"/>
      <c r="J15" s="22" t="s">
        <v>781</v>
      </c>
      <c r="K15" s="22"/>
      <c r="L15" s="22"/>
    </row>
    <row r="16" spans="1:13" ht="50.1" customHeight="1" x14ac:dyDescent="0.15">
      <c r="A16" s="22"/>
      <c r="B16" s="22"/>
      <c r="C16" s="22"/>
      <c r="D16" s="6" t="s">
        <v>782</v>
      </c>
      <c r="E16" s="6" t="s">
        <v>783</v>
      </c>
      <c r="F16" s="6" t="s">
        <v>784</v>
      </c>
      <c r="G16" s="6" t="s">
        <v>782</v>
      </c>
      <c r="H16" s="6" t="s">
        <v>783</v>
      </c>
      <c r="I16" s="6" t="s">
        <v>785</v>
      </c>
      <c r="J16" s="6" t="s">
        <v>782</v>
      </c>
      <c r="K16" s="6" t="s">
        <v>783</v>
      </c>
      <c r="L16" s="6" t="s">
        <v>786</v>
      </c>
    </row>
    <row r="17" spans="1:12" ht="24.95" customHeight="1" x14ac:dyDescent="0.15">
      <c r="A17" s="6" t="s">
        <v>432</v>
      </c>
      <c r="B17" s="6" t="s">
        <v>533</v>
      </c>
      <c r="C17" s="6" t="s">
        <v>534</v>
      </c>
      <c r="D17" s="6" t="s">
        <v>535</v>
      </c>
      <c r="E17" s="6" t="s">
        <v>536</v>
      </c>
      <c r="F17" s="6" t="s">
        <v>537</v>
      </c>
      <c r="G17" s="6" t="s">
        <v>538</v>
      </c>
      <c r="H17" s="6" t="s">
        <v>539</v>
      </c>
      <c r="I17" s="6" t="s">
        <v>612</v>
      </c>
      <c r="J17" s="6" t="s">
        <v>541</v>
      </c>
      <c r="K17" s="6" t="s">
        <v>543</v>
      </c>
      <c r="L17" s="6" t="s">
        <v>545</v>
      </c>
    </row>
    <row r="18" spans="1:12" ht="24.95" customHeight="1" x14ac:dyDescent="0.15">
      <c r="A18" s="6" t="s">
        <v>432</v>
      </c>
      <c r="B18" s="6" t="s">
        <v>99</v>
      </c>
      <c r="C18" s="7"/>
      <c r="D18" s="10">
        <v>1</v>
      </c>
      <c r="E18" s="10">
        <v>721421.81</v>
      </c>
      <c r="F18" s="10">
        <v>721421.81</v>
      </c>
      <c r="G18" s="10">
        <v>1</v>
      </c>
      <c r="H18" s="10">
        <v>400000</v>
      </c>
      <c r="I18" s="10">
        <v>400000</v>
      </c>
      <c r="J18" s="10">
        <v>1</v>
      </c>
      <c r="K18" s="10">
        <v>400000</v>
      </c>
      <c r="L18" s="10">
        <v>400000</v>
      </c>
    </row>
    <row r="19" spans="1:12" ht="24.95" customHeight="1" x14ac:dyDescent="0.15">
      <c r="A19" s="6" t="s">
        <v>533</v>
      </c>
      <c r="B19" s="6" t="s">
        <v>99</v>
      </c>
      <c r="C19" s="7"/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</row>
    <row r="20" spans="1:12" ht="24.95" customHeight="1" x14ac:dyDescent="0.15">
      <c r="A20" s="28" t="s">
        <v>579</v>
      </c>
      <c r="B20" s="28"/>
      <c r="C20" s="28"/>
      <c r="D20" s="11" t="s">
        <v>435</v>
      </c>
      <c r="E20" s="11" t="s">
        <v>435</v>
      </c>
      <c r="F20" s="11">
        <f>SUM(F18:F19)</f>
        <v>721421.81</v>
      </c>
      <c r="G20" s="11" t="s">
        <v>435</v>
      </c>
      <c r="H20" s="11" t="s">
        <v>435</v>
      </c>
      <c r="I20" s="11">
        <f>SUM(I18:I19)</f>
        <v>400000</v>
      </c>
      <c r="J20" s="11" t="s">
        <v>435</v>
      </c>
      <c r="K20" s="11" t="s">
        <v>435</v>
      </c>
      <c r="L20" s="11">
        <f>SUM(L18:L19)</f>
        <v>400000</v>
      </c>
    </row>
    <row r="21" spans="1:12" ht="15" customHeight="1" x14ac:dyDescent="0.15"/>
    <row r="22" spans="1:12" ht="24.95" customHeight="1" x14ac:dyDescent="0.15">
      <c r="A22" s="19" t="s">
        <v>789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</row>
    <row r="23" spans="1:12" ht="24.95" customHeight="1" x14ac:dyDescent="0.15"/>
    <row r="24" spans="1:12" ht="50.1" customHeight="1" x14ac:dyDescent="0.15">
      <c r="A24" s="22" t="s">
        <v>425</v>
      </c>
      <c r="B24" s="22" t="s">
        <v>44</v>
      </c>
      <c r="C24" s="22" t="s">
        <v>778</v>
      </c>
      <c r="D24" s="22" t="s">
        <v>779</v>
      </c>
      <c r="E24" s="22"/>
      <c r="F24" s="22"/>
      <c r="G24" s="22" t="s">
        <v>780</v>
      </c>
      <c r="H24" s="22"/>
      <c r="I24" s="22"/>
      <c r="J24" s="22" t="s">
        <v>781</v>
      </c>
      <c r="K24" s="22"/>
      <c r="L24" s="22"/>
    </row>
    <row r="25" spans="1:12" ht="50.1" customHeight="1" x14ac:dyDescent="0.15">
      <c r="A25" s="22"/>
      <c r="B25" s="22"/>
      <c r="C25" s="22"/>
      <c r="D25" s="6" t="s">
        <v>782</v>
      </c>
      <c r="E25" s="6" t="s">
        <v>783</v>
      </c>
      <c r="F25" s="6" t="s">
        <v>784</v>
      </c>
      <c r="G25" s="6" t="s">
        <v>782</v>
      </c>
      <c r="H25" s="6" t="s">
        <v>783</v>
      </c>
      <c r="I25" s="6" t="s">
        <v>785</v>
      </c>
      <c r="J25" s="6" t="s">
        <v>782</v>
      </c>
      <c r="K25" s="6" t="s">
        <v>783</v>
      </c>
      <c r="L25" s="6" t="s">
        <v>786</v>
      </c>
    </row>
    <row r="26" spans="1:12" ht="24.95" customHeight="1" x14ac:dyDescent="0.15">
      <c r="A26" s="6" t="s">
        <v>432</v>
      </c>
      <c r="B26" s="6" t="s">
        <v>533</v>
      </c>
      <c r="C26" s="6" t="s">
        <v>534</v>
      </c>
      <c r="D26" s="6" t="s">
        <v>535</v>
      </c>
      <c r="E26" s="6" t="s">
        <v>536</v>
      </c>
      <c r="F26" s="6" t="s">
        <v>537</v>
      </c>
      <c r="G26" s="6" t="s">
        <v>538</v>
      </c>
      <c r="H26" s="6" t="s">
        <v>539</v>
      </c>
      <c r="I26" s="6" t="s">
        <v>612</v>
      </c>
      <c r="J26" s="6" t="s">
        <v>541</v>
      </c>
      <c r="K26" s="6" t="s">
        <v>543</v>
      </c>
      <c r="L26" s="6" t="s">
        <v>545</v>
      </c>
    </row>
    <row r="27" spans="1:12" ht="24.95" customHeight="1" x14ac:dyDescent="0.15">
      <c r="A27" s="6" t="s">
        <v>432</v>
      </c>
      <c r="B27" s="6" t="s">
        <v>99</v>
      </c>
      <c r="C27" s="7"/>
      <c r="D27" s="10">
        <v>1</v>
      </c>
      <c r="E27" s="10">
        <v>44057100</v>
      </c>
      <c r="F27" s="10">
        <v>44057100</v>
      </c>
      <c r="G27" s="10">
        <v>1</v>
      </c>
      <c r="H27" s="10">
        <v>39139800</v>
      </c>
      <c r="I27" s="10">
        <v>39139800</v>
      </c>
      <c r="J27" s="10">
        <v>1</v>
      </c>
      <c r="K27" s="10">
        <v>30400000</v>
      </c>
      <c r="L27" s="10">
        <v>30400000</v>
      </c>
    </row>
    <row r="28" spans="1:12" ht="24.95" customHeight="1" x14ac:dyDescent="0.15">
      <c r="A28" s="28" t="s">
        <v>579</v>
      </c>
      <c r="B28" s="28"/>
      <c r="C28" s="28"/>
      <c r="D28" s="11" t="s">
        <v>435</v>
      </c>
      <c r="E28" s="11" t="s">
        <v>435</v>
      </c>
      <c r="F28" s="11">
        <f>SUM(F27:F27)</f>
        <v>44057100</v>
      </c>
      <c r="G28" s="11" t="s">
        <v>435</v>
      </c>
      <c r="H28" s="11" t="s">
        <v>435</v>
      </c>
      <c r="I28" s="11">
        <f>SUM(I27:I27)</f>
        <v>39139800</v>
      </c>
      <c r="J28" s="11" t="s">
        <v>435</v>
      </c>
      <c r="K28" s="11" t="s">
        <v>435</v>
      </c>
      <c r="L28" s="11">
        <f>SUM(L27:L27)</f>
        <v>30400000</v>
      </c>
    </row>
    <row r="29" spans="1:12" ht="15" customHeight="1" x14ac:dyDescent="0.15"/>
    <row r="30" spans="1:12" ht="24.95" customHeight="1" x14ac:dyDescent="0.15">
      <c r="A30" s="19" t="s">
        <v>790</v>
      </c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</row>
    <row r="31" spans="1:12" ht="24.95" customHeight="1" x14ac:dyDescent="0.15"/>
    <row r="32" spans="1:12" ht="50.1" customHeight="1" x14ac:dyDescent="0.15">
      <c r="A32" s="22" t="s">
        <v>425</v>
      </c>
      <c r="B32" s="22" t="s">
        <v>44</v>
      </c>
      <c r="C32" s="22" t="s">
        <v>778</v>
      </c>
      <c r="D32" s="22" t="s">
        <v>779</v>
      </c>
      <c r="E32" s="22"/>
      <c r="F32" s="22"/>
      <c r="G32" s="22" t="s">
        <v>780</v>
      </c>
      <c r="H32" s="22"/>
      <c r="I32" s="22"/>
      <c r="J32" s="22" t="s">
        <v>781</v>
      </c>
      <c r="K32" s="22"/>
      <c r="L32" s="22"/>
    </row>
    <row r="33" spans="1:13" ht="50.1" customHeight="1" x14ac:dyDescent="0.15">
      <c r="A33" s="22"/>
      <c r="B33" s="22"/>
      <c r="C33" s="22"/>
      <c r="D33" s="6" t="s">
        <v>782</v>
      </c>
      <c r="E33" s="6" t="s">
        <v>783</v>
      </c>
      <c r="F33" s="6" t="s">
        <v>784</v>
      </c>
      <c r="G33" s="6" t="s">
        <v>782</v>
      </c>
      <c r="H33" s="6" t="s">
        <v>783</v>
      </c>
      <c r="I33" s="6" t="s">
        <v>785</v>
      </c>
      <c r="J33" s="6" t="s">
        <v>782</v>
      </c>
      <c r="K33" s="6" t="s">
        <v>783</v>
      </c>
      <c r="L33" s="6" t="s">
        <v>786</v>
      </c>
    </row>
    <row r="34" spans="1:13" ht="24.95" customHeight="1" x14ac:dyDescent="0.15">
      <c r="A34" s="6" t="s">
        <v>432</v>
      </c>
      <c r="B34" s="6" t="s">
        <v>533</v>
      </c>
      <c r="C34" s="6" t="s">
        <v>534</v>
      </c>
      <c r="D34" s="6" t="s">
        <v>535</v>
      </c>
      <c r="E34" s="6" t="s">
        <v>536</v>
      </c>
      <c r="F34" s="6" t="s">
        <v>537</v>
      </c>
      <c r="G34" s="6" t="s">
        <v>538</v>
      </c>
      <c r="H34" s="6" t="s">
        <v>539</v>
      </c>
      <c r="I34" s="6" t="s">
        <v>612</v>
      </c>
      <c r="J34" s="6" t="s">
        <v>541</v>
      </c>
      <c r="K34" s="6" t="s">
        <v>543</v>
      </c>
      <c r="L34" s="6" t="s">
        <v>545</v>
      </c>
    </row>
    <row r="35" spans="1:13" x14ac:dyDescent="0.15">
      <c r="A35" s="6" t="s">
        <v>435</v>
      </c>
      <c r="B35" s="6" t="s">
        <v>435</v>
      </c>
      <c r="C35" s="6" t="s">
        <v>435</v>
      </c>
      <c r="D35" s="6" t="s">
        <v>435</v>
      </c>
      <c r="E35" s="6" t="s">
        <v>435</v>
      </c>
      <c r="F35" s="6" t="s">
        <v>435</v>
      </c>
      <c r="G35" s="6" t="s">
        <v>435</v>
      </c>
      <c r="H35" s="6" t="s">
        <v>435</v>
      </c>
      <c r="I35" s="6" t="s">
        <v>435</v>
      </c>
      <c r="J35" s="6" t="s">
        <v>435</v>
      </c>
      <c r="K35" s="6" t="s">
        <v>435</v>
      </c>
      <c r="L35" s="6" t="s">
        <v>435</v>
      </c>
    </row>
    <row r="36" spans="1:13" ht="15" customHeight="1" x14ac:dyDescent="0.15"/>
    <row r="37" spans="1:13" ht="24.95" customHeight="1" x14ac:dyDescent="0.15">
      <c r="A37" s="19" t="s">
        <v>791</v>
      </c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</row>
    <row r="38" spans="1:13" ht="15" customHeight="1" x14ac:dyDescent="0.15"/>
    <row r="39" spans="1:13" ht="24.95" customHeight="1" x14ac:dyDescent="0.15">
      <c r="A39" s="19" t="s">
        <v>792</v>
      </c>
      <c r="B39" s="19"/>
      <c r="C39" s="19"/>
      <c r="D39" s="19"/>
      <c r="E39" s="19"/>
      <c r="F39" s="19"/>
    </row>
    <row r="40" spans="1:13" ht="24.95" customHeight="1" x14ac:dyDescent="0.15"/>
    <row r="41" spans="1:13" ht="50.1" customHeight="1" x14ac:dyDescent="0.15">
      <c r="A41" s="22" t="s">
        <v>425</v>
      </c>
      <c r="B41" s="22" t="s">
        <v>44</v>
      </c>
      <c r="C41" s="22" t="s">
        <v>778</v>
      </c>
      <c r="D41" s="6" t="s">
        <v>779</v>
      </c>
      <c r="E41" s="6" t="s">
        <v>780</v>
      </c>
      <c r="F41" s="6" t="s">
        <v>781</v>
      </c>
    </row>
    <row r="42" spans="1:13" ht="50.1" customHeight="1" x14ac:dyDescent="0.15">
      <c r="A42" s="22"/>
      <c r="B42" s="22"/>
      <c r="C42" s="22"/>
      <c r="D42" s="6" t="s">
        <v>793</v>
      </c>
      <c r="E42" s="6" t="s">
        <v>793</v>
      </c>
      <c r="F42" s="6" t="s">
        <v>793</v>
      </c>
    </row>
    <row r="43" spans="1:13" ht="24.95" customHeight="1" x14ac:dyDescent="0.15">
      <c r="A43" s="6" t="s">
        <v>432</v>
      </c>
      <c r="B43" s="6" t="s">
        <v>533</v>
      </c>
      <c r="C43" s="6" t="s">
        <v>534</v>
      </c>
      <c r="D43" s="6" t="s">
        <v>535</v>
      </c>
      <c r="E43" s="6" t="s">
        <v>536</v>
      </c>
      <c r="F43" s="6" t="s">
        <v>537</v>
      </c>
    </row>
    <row r="44" spans="1:13" x14ac:dyDescent="0.15">
      <c r="A44" s="6" t="s">
        <v>435</v>
      </c>
      <c r="B44" s="6" t="s">
        <v>435</v>
      </c>
      <c r="C44" s="6" t="s">
        <v>435</v>
      </c>
      <c r="D44" s="6" t="s">
        <v>435</v>
      </c>
      <c r="E44" s="6" t="s">
        <v>435</v>
      </c>
      <c r="F44" s="6" t="s">
        <v>435</v>
      </c>
    </row>
    <row r="45" spans="1:13" ht="15" customHeight="1" x14ac:dyDescent="0.15"/>
    <row r="46" spans="1:13" ht="24.95" customHeight="1" x14ac:dyDescent="0.15">
      <c r="A46" s="19" t="s">
        <v>794</v>
      </c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</row>
    <row r="47" spans="1:13" ht="15" customHeight="1" x14ac:dyDescent="0.15"/>
    <row r="48" spans="1:13" ht="24.95" customHeight="1" x14ac:dyDescent="0.15">
      <c r="A48" s="19" t="s">
        <v>795</v>
      </c>
      <c r="B48" s="19"/>
      <c r="C48" s="19"/>
      <c r="D48" s="19"/>
      <c r="E48" s="19"/>
      <c r="F48" s="19"/>
    </row>
    <row r="49" spans="1:13" ht="24.95" customHeight="1" x14ac:dyDescent="0.15"/>
    <row r="50" spans="1:13" ht="50.1" customHeight="1" x14ac:dyDescent="0.15">
      <c r="A50" s="22" t="s">
        <v>425</v>
      </c>
      <c r="B50" s="22" t="s">
        <v>44</v>
      </c>
      <c r="C50" s="22" t="s">
        <v>778</v>
      </c>
      <c r="D50" s="6" t="s">
        <v>779</v>
      </c>
      <c r="E50" s="6" t="s">
        <v>780</v>
      </c>
      <c r="F50" s="6" t="s">
        <v>781</v>
      </c>
    </row>
    <row r="51" spans="1:13" ht="50.1" customHeight="1" x14ac:dyDescent="0.15">
      <c r="A51" s="22"/>
      <c r="B51" s="22"/>
      <c r="C51" s="22"/>
      <c r="D51" s="6" t="s">
        <v>793</v>
      </c>
      <c r="E51" s="6" t="s">
        <v>793</v>
      </c>
      <c r="F51" s="6" t="s">
        <v>793</v>
      </c>
    </row>
    <row r="52" spans="1:13" ht="24.95" customHeight="1" x14ac:dyDescent="0.15">
      <c r="A52" s="6" t="s">
        <v>432</v>
      </c>
      <c r="B52" s="6" t="s">
        <v>533</v>
      </c>
      <c r="C52" s="6" t="s">
        <v>534</v>
      </c>
      <c r="D52" s="6" t="s">
        <v>535</v>
      </c>
      <c r="E52" s="6" t="s">
        <v>536</v>
      </c>
      <c r="F52" s="6" t="s">
        <v>537</v>
      </c>
    </row>
    <row r="53" spans="1:13" ht="24.95" customHeight="1" x14ac:dyDescent="0.15">
      <c r="A53" s="6" t="s">
        <v>432</v>
      </c>
      <c r="B53" s="6" t="s">
        <v>142</v>
      </c>
      <c r="C53" s="7"/>
      <c r="D53" s="10">
        <v>0</v>
      </c>
      <c r="E53" s="10">
        <v>0</v>
      </c>
      <c r="F53" s="10">
        <v>0</v>
      </c>
    </row>
    <row r="54" spans="1:13" ht="24.95" customHeight="1" x14ac:dyDescent="0.15">
      <c r="A54" s="6" t="s">
        <v>533</v>
      </c>
      <c r="B54" s="6" t="s">
        <v>142</v>
      </c>
      <c r="C54" s="7"/>
      <c r="D54" s="10">
        <v>230000</v>
      </c>
      <c r="E54" s="10">
        <v>0</v>
      </c>
      <c r="F54" s="10">
        <v>0</v>
      </c>
    </row>
    <row r="55" spans="1:13" ht="24.95" customHeight="1" x14ac:dyDescent="0.15">
      <c r="A55" s="8" t="s">
        <v>579</v>
      </c>
      <c r="B55" s="8" t="s">
        <v>579</v>
      </c>
      <c r="C55" s="11">
        <f>SUM(C53:C54)</f>
        <v>0</v>
      </c>
      <c r="D55" s="11">
        <f>SUM(D53:D54)</f>
        <v>230000</v>
      </c>
      <c r="E55" s="11">
        <f>SUM(E53:E54)</f>
        <v>0</v>
      </c>
    </row>
    <row r="56" spans="1:13" ht="15" customHeight="1" x14ac:dyDescent="0.15"/>
    <row r="57" spans="1:13" ht="24.95" customHeight="1" x14ac:dyDescent="0.15">
      <c r="A57" s="19" t="s">
        <v>796</v>
      </c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</row>
    <row r="58" spans="1:13" ht="15" customHeight="1" x14ac:dyDescent="0.15"/>
    <row r="59" spans="1:13" ht="24.95" customHeight="1" x14ac:dyDescent="0.15">
      <c r="A59" s="19" t="s">
        <v>797</v>
      </c>
      <c r="B59" s="19"/>
      <c r="C59" s="19"/>
      <c r="D59" s="19"/>
      <c r="E59" s="19"/>
      <c r="F59" s="19"/>
    </row>
    <row r="60" spans="1:13" ht="24.95" customHeight="1" x14ac:dyDescent="0.15"/>
    <row r="61" spans="1:13" ht="50.1" customHeight="1" x14ac:dyDescent="0.15">
      <c r="A61" s="22" t="s">
        <v>425</v>
      </c>
      <c r="B61" s="22" t="s">
        <v>44</v>
      </c>
      <c r="C61" s="22" t="s">
        <v>778</v>
      </c>
      <c r="D61" s="6" t="s">
        <v>779</v>
      </c>
      <c r="E61" s="6" t="s">
        <v>780</v>
      </c>
      <c r="F61" s="6" t="s">
        <v>781</v>
      </c>
    </row>
    <row r="62" spans="1:13" ht="50.1" customHeight="1" x14ac:dyDescent="0.15">
      <c r="A62" s="22"/>
      <c r="B62" s="22"/>
      <c r="C62" s="22"/>
      <c r="D62" s="6" t="s">
        <v>793</v>
      </c>
      <c r="E62" s="6" t="s">
        <v>793</v>
      </c>
      <c r="F62" s="6" t="s">
        <v>793</v>
      </c>
    </row>
    <row r="63" spans="1:13" ht="24.95" customHeight="1" x14ac:dyDescent="0.15">
      <c r="A63" s="6" t="s">
        <v>432</v>
      </c>
      <c r="B63" s="6" t="s">
        <v>533</v>
      </c>
      <c r="C63" s="6" t="s">
        <v>534</v>
      </c>
      <c r="D63" s="6" t="s">
        <v>535</v>
      </c>
      <c r="E63" s="6" t="s">
        <v>536</v>
      </c>
      <c r="F63" s="6" t="s">
        <v>537</v>
      </c>
    </row>
    <row r="64" spans="1:13" x14ac:dyDescent="0.15">
      <c r="A64" s="6" t="s">
        <v>435</v>
      </c>
      <c r="B64" s="6" t="s">
        <v>435</v>
      </c>
      <c r="C64" s="6" t="s">
        <v>435</v>
      </c>
      <c r="D64" s="6" t="s">
        <v>435</v>
      </c>
      <c r="E64" s="6" t="s">
        <v>435</v>
      </c>
      <c r="F64" s="6" t="s">
        <v>435</v>
      </c>
    </row>
    <row r="65" spans="1:12" ht="15" customHeight="1" x14ac:dyDescent="0.15"/>
    <row r="66" spans="1:12" ht="24.95" customHeight="1" x14ac:dyDescent="0.15">
      <c r="A66" s="19" t="s">
        <v>798</v>
      </c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</row>
    <row r="67" spans="1:12" ht="24.95" customHeight="1" x14ac:dyDescent="0.15"/>
    <row r="68" spans="1:12" ht="50.1" customHeight="1" x14ac:dyDescent="0.15">
      <c r="A68" s="22" t="s">
        <v>425</v>
      </c>
      <c r="B68" s="22" t="s">
        <v>44</v>
      </c>
      <c r="C68" s="22" t="s">
        <v>778</v>
      </c>
      <c r="D68" s="22" t="s">
        <v>779</v>
      </c>
      <c r="E68" s="22"/>
      <c r="F68" s="22"/>
      <c r="G68" s="22" t="s">
        <v>780</v>
      </c>
      <c r="H68" s="22"/>
      <c r="I68" s="22"/>
      <c r="J68" s="22" t="s">
        <v>781</v>
      </c>
      <c r="K68" s="22"/>
      <c r="L68" s="22"/>
    </row>
    <row r="69" spans="1:12" ht="50.1" customHeight="1" x14ac:dyDescent="0.15">
      <c r="A69" s="22"/>
      <c r="B69" s="22"/>
      <c r="C69" s="22"/>
      <c r="D69" s="6" t="s">
        <v>799</v>
      </c>
      <c r="E69" s="6" t="s">
        <v>800</v>
      </c>
      <c r="F69" s="6" t="s">
        <v>801</v>
      </c>
      <c r="G69" s="6" t="s">
        <v>799</v>
      </c>
      <c r="H69" s="6" t="s">
        <v>800</v>
      </c>
      <c r="I69" s="6" t="s">
        <v>802</v>
      </c>
      <c r="J69" s="6" t="s">
        <v>799</v>
      </c>
      <c r="K69" s="6" t="s">
        <v>800</v>
      </c>
      <c r="L69" s="6" t="s">
        <v>803</v>
      </c>
    </row>
    <row r="70" spans="1:12" ht="24.95" customHeight="1" x14ac:dyDescent="0.15">
      <c r="A70" s="6" t="s">
        <v>432</v>
      </c>
      <c r="B70" s="6" t="s">
        <v>533</v>
      </c>
      <c r="C70" s="6" t="s">
        <v>534</v>
      </c>
      <c r="D70" s="6" t="s">
        <v>535</v>
      </c>
      <c r="E70" s="6" t="s">
        <v>536</v>
      </c>
      <c r="F70" s="6" t="s">
        <v>537</v>
      </c>
      <c r="G70" s="6" t="s">
        <v>538</v>
      </c>
      <c r="H70" s="6" t="s">
        <v>539</v>
      </c>
      <c r="I70" s="6" t="s">
        <v>612</v>
      </c>
      <c r="J70" s="6" t="s">
        <v>541</v>
      </c>
      <c r="K70" s="6" t="s">
        <v>543</v>
      </c>
      <c r="L70" s="6" t="s">
        <v>545</v>
      </c>
    </row>
    <row r="71" spans="1:12" x14ac:dyDescent="0.15">
      <c r="A71" s="6" t="s">
        <v>435</v>
      </c>
      <c r="B71" s="6" t="s">
        <v>435</v>
      </c>
      <c r="C71" s="6" t="s">
        <v>435</v>
      </c>
      <c r="D71" s="6" t="s">
        <v>435</v>
      </c>
      <c r="E71" s="6" t="s">
        <v>435</v>
      </c>
      <c r="F71" s="6" t="s">
        <v>435</v>
      </c>
      <c r="G71" s="6" t="s">
        <v>435</v>
      </c>
      <c r="H71" s="6" t="s">
        <v>435</v>
      </c>
      <c r="I71" s="6" t="s">
        <v>435</v>
      </c>
      <c r="J71" s="6" t="s">
        <v>435</v>
      </c>
      <c r="K71" s="6" t="s">
        <v>435</v>
      </c>
      <c r="L71" s="6" t="s">
        <v>435</v>
      </c>
    </row>
  </sheetData>
  <sheetProtection password="9A93" sheet="1" objects="1" scenarios="1"/>
  <mergeCells count="54">
    <mergeCell ref="A66:L66"/>
    <mergeCell ref="A68:A69"/>
    <mergeCell ref="B68:B69"/>
    <mergeCell ref="C68:C69"/>
    <mergeCell ref="D68:F68"/>
    <mergeCell ref="G68:I68"/>
    <mergeCell ref="J68:L68"/>
    <mergeCell ref="A57:M57"/>
    <mergeCell ref="A59:F59"/>
    <mergeCell ref="A61:A62"/>
    <mergeCell ref="B61:B62"/>
    <mergeCell ref="C61:C62"/>
    <mergeCell ref="A46:M46"/>
    <mergeCell ref="A48:F48"/>
    <mergeCell ref="A50:A51"/>
    <mergeCell ref="B50:B51"/>
    <mergeCell ref="C50:C51"/>
    <mergeCell ref="A37:M37"/>
    <mergeCell ref="A39:F39"/>
    <mergeCell ref="A41:A42"/>
    <mergeCell ref="B41:B42"/>
    <mergeCell ref="C41:C42"/>
    <mergeCell ref="A28:C28"/>
    <mergeCell ref="A30:L30"/>
    <mergeCell ref="A32:A33"/>
    <mergeCell ref="B32:B33"/>
    <mergeCell ref="C32:C33"/>
    <mergeCell ref="D32:F32"/>
    <mergeCell ref="G32:I32"/>
    <mergeCell ref="J32:L32"/>
    <mergeCell ref="A20:C20"/>
    <mergeCell ref="A22:L22"/>
    <mergeCell ref="A24:A25"/>
    <mergeCell ref="B24:B25"/>
    <mergeCell ref="C24:C25"/>
    <mergeCell ref="D24:F24"/>
    <mergeCell ref="G24:I24"/>
    <mergeCell ref="J24:L24"/>
    <mergeCell ref="A11:M11"/>
    <mergeCell ref="A13:L13"/>
    <mergeCell ref="A15:A16"/>
    <mergeCell ref="B15:B16"/>
    <mergeCell ref="C15:C16"/>
    <mergeCell ref="D15:F15"/>
    <mergeCell ref="G15:I15"/>
    <mergeCell ref="J15:L15"/>
    <mergeCell ref="A2:M2"/>
    <mergeCell ref="A4:L4"/>
    <mergeCell ref="A6:A7"/>
    <mergeCell ref="B6:B7"/>
    <mergeCell ref="C6:C7"/>
    <mergeCell ref="D6:F6"/>
    <mergeCell ref="G6:I6"/>
    <mergeCell ref="J6:L6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&amp;K00-00922456.O11.206504</oddHeader>
    <oddFooter>&amp;L&amp;L&amp;"Verdana,Полужирный"&amp;K000000&amp;L&amp;"Verdana,Полужирный"&amp;K00-014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81"/>
  <sheetViews>
    <sheetView workbookViewId="0"/>
  </sheetViews>
  <sheetFormatPr defaultRowHeight="10.5" x14ac:dyDescent="0.15"/>
  <cols>
    <col min="1" max="2" width="13.42578125" customWidth="1"/>
    <col min="3" max="4" width="47.7109375" customWidth="1"/>
    <col min="5" max="5" width="15.28515625" customWidth="1"/>
    <col min="6" max="8" width="19.140625" customWidth="1"/>
    <col min="9" max="9" width="47.7109375" customWidth="1"/>
  </cols>
  <sheetData>
    <row r="1" spans="1:9" ht="15" customHeight="1" x14ac:dyDescent="0.15">
      <c r="A1" s="24" t="s">
        <v>804</v>
      </c>
      <c r="B1" s="24"/>
      <c r="C1" s="24"/>
      <c r="D1" s="24"/>
      <c r="E1" s="24"/>
      <c r="F1" s="24"/>
      <c r="G1" s="24"/>
      <c r="H1" s="24"/>
      <c r="I1" s="24"/>
    </row>
    <row r="2" spans="1:9" ht="24.95" customHeight="1" x14ac:dyDescent="0.15">
      <c r="A2" s="20" t="s">
        <v>805</v>
      </c>
      <c r="B2" s="20"/>
      <c r="C2" s="20"/>
      <c r="D2" s="20"/>
      <c r="E2" s="20"/>
      <c r="F2" s="20"/>
      <c r="G2" s="20"/>
      <c r="H2" s="20"/>
      <c r="I2" s="20"/>
    </row>
    <row r="3" spans="1:9" ht="20.100000000000001" customHeight="1" x14ac:dyDescent="0.15"/>
    <row r="4" spans="1:9" ht="20.100000000000001" customHeight="1" x14ac:dyDescent="0.15">
      <c r="A4" s="28" t="s">
        <v>806</v>
      </c>
      <c r="B4" s="28"/>
      <c r="C4" s="28"/>
      <c r="D4" s="28" t="s">
        <v>807</v>
      </c>
      <c r="E4" s="28"/>
      <c r="F4" s="28"/>
      <c r="G4" s="28"/>
      <c r="H4" s="28"/>
      <c r="I4" s="28"/>
    </row>
    <row r="5" spans="1:9" ht="20.100000000000001" customHeight="1" x14ac:dyDescent="0.15">
      <c r="A5" s="22" t="s">
        <v>808</v>
      </c>
      <c r="B5" s="22" t="s">
        <v>809</v>
      </c>
      <c r="C5" s="22" t="s">
        <v>810</v>
      </c>
      <c r="D5" s="22" t="s">
        <v>811</v>
      </c>
      <c r="E5" s="22" t="s">
        <v>812</v>
      </c>
      <c r="F5" s="22" t="s">
        <v>813</v>
      </c>
      <c r="G5" s="22"/>
      <c r="H5" s="22"/>
      <c r="I5" s="22"/>
    </row>
    <row r="6" spans="1:9" ht="20.100000000000001" customHeight="1" x14ac:dyDescent="0.15">
      <c r="A6" s="22"/>
      <c r="B6" s="22"/>
      <c r="C6" s="22"/>
      <c r="D6" s="22"/>
      <c r="E6" s="22"/>
      <c r="F6" s="6" t="s">
        <v>814</v>
      </c>
      <c r="G6" s="6" t="s">
        <v>815</v>
      </c>
      <c r="H6" s="6" t="s">
        <v>816</v>
      </c>
      <c r="I6" s="6" t="s">
        <v>817</v>
      </c>
    </row>
    <row r="7" spans="1:9" ht="21" x14ac:dyDescent="0.15">
      <c r="A7" s="6" t="s">
        <v>189</v>
      </c>
      <c r="B7" s="6" t="s">
        <v>432</v>
      </c>
      <c r="C7" s="7"/>
      <c r="D7" s="7" t="s">
        <v>818</v>
      </c>
      <c r="E7" s="6" t="s">
        <v>17</v>
      </c>
      <c r="F7" s="10">
        <v>2068292</v>
      </c>
      <c r="G7" s="10">
        <v>991978.55</v>
      </c>
      <c r="H7" s="10">
        <v>-1076313.45</v>
      </c>
      <c r="I7" s="7" t="s">
        <v>819</v>
      </c>
    </row>
    <row r="8" spans="1:9" ht="21" x14ac:dyDescent="0.15">
      <c r="A8" s="6" t="s">
        <v>189</v>
      </c>
      <c r="B8" s="6" t="s">
        <v>533</v>
      </c>
      <c r="C8" s="7"/>
      <c r="D8" s="7" t="s">
        <v>820</v>
      </c>
      <c r="E8" s="6" t="s">
        <v>17</v>
      </c>
      <c r="F8" s="10">
        <v>3536232</v>
      </c>
      <c r="G8" s="10">
        <v>4137889.12</v>
      </c>
      <c r="H8" s="10">
        <v>601657.12</v>
      </c>
      <c r="I8" s="7" t="s">
        <v>821</v>
      </c>
    </row>
    <row r="9" spans="1:9" ht="21" x14ac:dyDescent="0.15">
      <c r="A9" s="6" t="s">
        <v>189</v>
      </c>
      <c r="B9" s="6" t="s">
        <v>537</v>
      </c>
      <c r="C9" s="7" t="s">
        <v>822</v>
      </c>
      <c r="D9" s="7" t="s">
        <v>823</v>
      </c>
      <c r="E9" s="6" t="s">
        <v>17</v>
      </c>
      <c r="F9" s="10">
        <v>1502101.32</v>
      </c>
      <c r="G9" s="10">
        <v>1554436.28</v>
      </c>
      <c r="H9" s="10">
        <v>52334.96</v>
      </c>
      <c r="I9" s="7" t="s">
        <v>824</v>
      </c>
    </row>
    <row r="10" spans="1:9" ht="31.5" x14ac:dyDescent="0.15">
      <c r="A10" s="6" t="s">
        <v>189</v>
      </c>
      <c r="B10" s="6" t="s">
        <v>537</v>
      </c>
      <c r="C10" s="7" t="s">
        <v>825</v>
      </c>
      <c r="D10" s="7" t="s">
        <v>823</v>
      </c>
      <c r="E10" s="6" t="s">
        <v>17</v>
      </c>
      <c r="F10" s="10">
        <v>2805875.4</v>
      </c>
      <c r="G10" s="10">
        <v>2903635.67</v>
      </c>
      <c r="H10" s="10">
        <v>97760.27</v>
      </c>
      <c r="I10" s="7" t="s">
        <v>824</v>
      </c>
    </row>
    <row r="11" spans="1:9" ht="21" x14ac:dyDescent="0.15">
      <c r="A11" s="6" t="s">
        <v>189</v>
      </c>
      <c r="B11" s="6" t="s">
        <v>537</v>
      </c>
      <c r="C11" s="7" t="s">
        <v>826</v>
      </c>
      <c r="D11" s="7" t="s">
        <v>823</v>
      </c>
      <c r="E11" s="6" t="s">
        <v>17</v>
      </c>
      <c r="F11" s="10">
        <v>563428.80000000005</v>
      </c>
      <c r="G11" s="10">
        <v>583059.37</v>
      </c>
      <c r="H11" s="10">
        <v>19630.57</v>
      </c>
      <c r="I11" s="7" t="s">
        <v>824</v>
      </c>
    </row>
    <row r="12" spans="1:9" ht="42" x14ac:dyDescent="0.15">
      <c r="A12" s="6" t="s">
        <v>189</v>
      </c>
      <c r="B12" s="6" t="s">
        <v>537</v>
      </c>
      <c r="C12" s="7" t="s">
        <v>827</v>
      </c>
      <c r="D12" s="7" t="s">
        <v>823</v>
      </c>
      <c r="E12" s="6" t="s">
        <v>17</v>
      </c>
      <c r="F12" s="10">
        <v>2315692.3199999998</v>
      </c>
      <c r="G12" s="10">
        <v>2396374.0299999998</v>
      </c>
      <c r="H12" s="10">
        <v>80681.710000000006</v>
      </c>
      <c r="I12" s="7" t="s">
        <v>824</v>
      </c>
    </row>
    <row r="13" spans="1:9" ht="21" x14ac:dyDescent="0.15">
      <c r="A13" s="6" t="s">
        <v>189</v>
      </c>
      <c r="B13" s="6" t="s">
        <v>537</v>
      </c>
      <c r="C13" s="7" t="s">
        <v>828</v>
      </c>
      <c r="D13" s="7" t="s">
        <v>823</v>
      </c>
      <c r="E13" s="6" t="s">
        <v>17</v>
      </c>
      <c r="F13" s="10">
        <v>1126857.6000000001</v>
      </c>
      <c r="G13" s="10">
        <v>1166118.75</v>
      </c>
      <c r="H13" s="10">
        <v>39261.15</v>
      </c>
      <c r="I13" s="7" t="s">
        <v>824</v>
      </c>
    </row>
    <row r="14" spans="1:9" ht="21" x14ac:dyDescent="0.15">
      <c r="A14" s="6" t="s">
        <v>189</v>
      </c>
      <c r="B14" s="6" t="s">
        <v>537</v>
      </c>
      <c r="C14" s="7" t="s">
        <v>829</v>
      </c>
      <c r="D14" s="7" t="s">
        <v>823</v>
      </c>
      <c r="E14" s="6" t="s">
        <v>17</v>
      </c>
      <c r="F14" s="10">
        <v>766263.12</v>
      </c>
      <c r="G14" s="10">
        <v>792960.75</v>
      </c>
      <c r="H14" s="10">
        <v>26697.63</v>
      </c>
      <c r="I14" s="7" t="s">
        <v>824</v>
      </c>
    </row>
    <row r="15" spans="1:9" ht="31.5" x14ac:dyDescent="0.15">
      <c r="A15" s="6" t="s">
        <v>189</v>
      </c>
      <c r="B15" s="6" t="s">
        <v>537</v>
      </c>
      <c r="C15" s="7" t="s">
        <v>830</v>
      </c>
      <c r="D15" s="7" t="s">
        <v>823</v>
      </c>
      <c r="E15" s="6" t="s">
        <v>17</v>
      </c>
      <c r="F15" s="10">
        <v>1624928.64</v>
      </c>
      <c r="G15" s="10">
        <v>1681543.23</v>
      </c>
      <c r="H15" s="10">
        <v>56614.59</v>
      </c>
      <c r="I15" s="7" t="s">
        <v>824</v>
      </c>
    </row>
    <row r="16" spans="1:9" ht="21" x14ac:dyDescent="0.15">
      <c r="A16" s="6" t="s">
        <v>189</v>
      </c>
      <c r="B16" s="6" t="s">
        <v>537</v>
      </c>
      <c r="C16" s="7" t="s">
        <v>831</v>
      </c>
      <c r="D16" s="7" t="s">
        <v>823</v>
      </c>
      <c r="E16" s="6" t="s">
        <v>17</v>
      </c>
      <c r="F16" s="10">
        <v>563428.80000000005</v>
      </c>
      <c r="G16" s="10">
        <v>583059.37</v>
      </c>
      <c r="H16" s="10">
        <v>19630.57</v>
      </c>
      <c r="I16" s="7" t="s">
        <v>824</v>
      </c>
    </row>
    <row r="17" spans="1:9" ht="21" x14ac:dyDescent="0.15">
      <c r="A17" s="6" t="s">
        <v>189</v>
      </c>
      <c r="B17" s="6" t="s">
        <v>539</v>
      </c>
      <c r="C17" s="7"/>
      <c r="D17" s="7" t="s">
        <v>832</v>
      </c>
      <c r="E17" s="6" t="s">
        <v>17</v>
      </c>
      <c r="F17" s="10">
        <v>10645600</v>
      </c>
      <c r="G17" s="10">
        <v>11364180.91</v>
      </c>
      <c r="H17" s="10">
        <v>718580.91</v>
      </c>
      <c r="I17" s="7" t="s">
        <v>833</v>
      </c>
    </row>
    <row r="18" spans="1:9" x14ac:dyDescent="0.15">
      <c r="A18" s="6" t="s">
        <v>196</v>
      </c>
      <c r="B18" s="6" t="s">
        <v>432</v>
      </c>
      <c r="C18" s="7"/>
      <c r="D18" s="7" t="s">
        <v>834</v>
      </c>
      <c r="E18" s="6" t="s">
        <v>17</v>
      </c>
      <c r="F18" s="10">
        <v>62500</v>
      </c>
      <c r="G18" s="10">
        <v>37000</v>
      </c>
      <c r="H18" s="10">
        <v>-25500</v>
      </c>
      <c r="I18" s="7" t="s">
        <v>824</v>
      </c>
    </row>
    <row r="19" spans="1:9" ht="21" x14ac:dyDescent="0.15">
      <c r="A19" s="6" t="s">
        <v>218</v>
      </c>
      <c r="B19" s="6" t="s">
        <v>432</v>
      </c>
      <c r="C19" s="7"/>
      <c r="D19" s="7" t="s">
        <v>835</v>
      </c>
      <c r="E19" s="6" t="s">
        <v>17</v>
      </c>
      <c r="F19" s="10">
        <v>654824.18000000005</v>
      </c>
      <c r="G19" s="10">
        <v>175674.36</v>
      </c>
      <c r="H19" s="10">
        <v>-479149.82</v>
      </c>
      <c r="I19" s="7" t="s">
        <v>836</v>
      </c>
    </row>
    <row r="20" spans="1:9" ht="21" x14ac:dyDescent="0.15">
      <c r="A20" s="6" t="s">
        <v>218</v>
      </c>
      <c r="B20" s="6" t="s">
        <v>533</v>
      </c>
      <c r="C20" s="7"/>
      <c r="D20" s="7" t="s">
        <v>837</v>
      </c>
      <c r="E20" s="6" t="s">
        <v>17</v>
      </c>
      <c r="F20" s="10">
        <v>1183062.03</v>
      </c>
      <c r="G20" s="10">
        <v>1183062.03</v>
      </c>
      <c r="H20" s="10">
        <v>0</v>
      </c>
      <c r="I20" s="7" t="s">
        <v>838</v>
      </c>
    </row>
    <row r="21" spans="1:9" ht="21" x14ac:dyDescent="0.15">
      <c r="A21" s="6" t="s">
        <v>218</v>
      </c>
      <c r="B21" s="6" t="s">
        <v>533</v>
      </c>
      <c r="C21" s="7"/>
      <c r="D21" s="7" t="s">
        <v>837</v>
      </c>
      <c r="E21" s="6" t="s">
        <v>17</v>
      </c>
      <c r="F21" s="10">
        <v>1067942</v>
      </c>
      <c r="G21" s="10">
        <v>1183062.03</v>
      </c>
      <c r="H21" s="10">
        <v>115120.03</v>
      </c>
      <c r="I21" s="7" t="s">
        <v>838</v>
      </c>
    </row>
    <row r="22" spans="1:9" ht="21" x14ac:dyDescent="0.15">
      <c r="A22" s="6" t="s">
        <v>218</v>
      </c>
      <c r="B22" s="6" t="s">
        <v>537</v>
      </c>
      <c r="C22" s="7"/>
      <c r="D22" s="7" t="s">
        <v>839</v>
      </c>
      <c r="E22" s="6" t="s">
        <v>17</v>
      </c>
      <c r="F22" s="10">
        <v>3217106.82</v>
      </c>
      <c r="G22" s="10">
        <v>3506326.99</v>
      </c>
      <c r="H22" s="10">
        <v>289220.17</v>
      </c>
      <c r="I22" s="7" t="s">
        <v>840</v>
      </c>
    </row>
    <row r="23" spans="1:9" ht="21" x14ac:dyDescent="0.15">
      <c r="A23" s="6" t="s">
        <v>218</v>
      </c>
      <c r="B23" s="6" t="s">
        <v>539</v>
      </c>
      <c r="C23" s="7"/>
      <c r="D23" s="7" t="s">
        <v>841</v>
      </c>
      <c r="E23" s="6" t="s">
        <v>17</v>
      </c>
      <c r="F23" s="10">
        <v>3401027</v>
      </c>
      <c r="G23" s="10">
        <v>3415142.23</v>
      </c>
      <c r="H23" s="10">
        <v>14115.23</v>
      </c>
      <c r="I23" s="7" t="s">
        <v>842</v>
      </c>
    </row>
    <row r="24" spans="1:9" ht="21" x14ac:dyDescent="0.15">
      <c r="A24" s="6" t="s">
        <v>198</v>
      </c>
      <c r="B24" s="6" t="s">
        <v>432</v>
      </c>
      <c r="C24" s="7"/>
      <c r="D24" s="7" t="s">
        <v>843</v>
      </c>
      <c r="E24" s="6" t="s">
        <v>17</v>
      </c>
      <c r="F24" s="10">
        <v>162100</v>
      </c>
      <c r="G24" s="10">
        <v>150504.66</v>
      </c>
      <c r="H24" s="10">
        <v>-11595.34</v>
      </c>
      <c r="I24" s="7" t="s">
        <v>844</v>
      </c>
    </row>
    <row r="25" spans="1:9" x14ac:dyDescent="0.15">
      <c r="A25" s="6" t="s">
        <v>200</v>
      </c>
      <c r="B25" s="6" t="s">
        <v>432</v>
      </c>
      <c r="C25" s="7"/>
      <c r="D25" s="7" t="s">
        <v>845</v>
      </c>
      <c r="E25" s="6" t="s">
        <v>17</v>
      </c>
      <c r="F25" s="10">
        <v>457500</v>
      </c>
      <c r="G25" s="10">
        <v>461667.32</v>
      </c>
      <c r="H25" s="10">
        <v>4167.32</v>
      </c>
      <c r="I25" s="7" t="s">
        <v>846</v>
      </c>
    </row>
    <row r="26" spans="1:9" x14ac:dyDescent="0.15">
      <c r="A26" s="6" t="s">
        <v>205</v>
      </c>
      <c r="B26" s="6" t="s">
        <v>432</v>
      </c>
      <c r="C26" s="7"/>
      <c r="D26" s="7" t="s">
        <v>847</v>
      </c>
      <c r="E26" s="6" t="s">
        <v>17</v>
      </c>
      <c r="F26" s="10">
        <v>0</v>
      </c>
      <c r="G26" s="10">
        <v>585</v>
      </c>
      <c r="H26" s="10">
        <v>585</v>
      </c>
      <c r="I26" s="7" t="s">
        <v>848</v>
      </c>
    </row>
    <row r="27" spans="1:9" x14ac:dyDescent="0.15">
      <c r="A27" s="6" t="s">
        <v>338</v>
      </c>
      <c r="B27" s="6" t="s">
        <v>533</v>
      </c>
      <c r="C27" s="7"/>
      <c r="D27" s="7" t="s">
        <v>849</v>
      </c>
      <c r="E27" s="6" t="s">
        <v>17</v>
      </c>
      <c r="F27" s="10">
        <v>395285.61</v>
      </c>
      <c r="G27" s="10">
        <v>332243.15999999997</v>
      </c>
      <c r="H27" s="10">
        <v>-63042.45</v>
      </c>
      <c r="I27" s="7" t="s">
        <v>850</v>
      </c>
    </row>
    <row r="28" spans="1:9" x14ac:dyDescent="0.15">
      <c r="A28" s="6" t="s">
        <v>338</v>
      </c>
      <c r="B28" s="6" t="s">
        <v>534</v>
      </c>
      <c r="C28" s="7"/>
      <c r="D28" s="7" t="s">
        <v>851</v>
      </c>
      <c r="E28" s="6" t="s">
        <v>17</v>
      </c>
      <c r="F28" s="10">
        <v>214376.26</v>
      </c>
      <c r="G28" s="10">
        <v>214093.06</v>
      </c>
      <c r="H28" s="10">
        <v>-283.2</v>
      </c>
      <c r="I28" s="7" t="s">
        <v>852</v>
      </c>
    </row>
    <row r="29" spans="1:9" x14ac:dyDescent="0.15">
      <c r="A29" s="6" t="s">
        <v>338</v>
      </c>
      <c r="B29" s="6" t="s">
        <v>536</v>
      </c>
      <c r="C29" s="7"/>
      <c r="D29" s="7" t="s">
        <v>853</v>
      </c>
      <c r="E29" s="6" t="s">
        <v>17</v>
      </c>
      <c r="F29" s="10">
        <v>937.68</v>
      </c>
      <c r="G29" s="10">
        <v>1458.87</v>
      </c>
      <c r="H29" s="10">
        <v>521.19000000000005</v>
      </c>
      <c r="I29" s="7" t="s">
        <v>854</v>
      </c>
    </row>
    <row r="30" spans="1:9" x14ac:dyDescent="0.15">
      <c r="A30" s="6" t="s">
        <v>338</v>
      </c>
      <c r="B30" s="6" t="s">
        <v>536</v>
      </c>
      <c r="C30" s="7"/>
      <c r="D30" s="7" t="s">
        <v>855</v>
      </c>
      <c r="E30" s="6" t="s">
        <v>17</v>
      </c>
      <c r="F30" s="10">
        <v>39169.019999999997</v>
      </c>
      <c r="G30" s="10">
        <v>25238.22</v>
      </c>
      <c r="H30" s="10">
        <v>-13930.8</v>
      </c>
      <c r="I30" s="7" t="s">
        <v>856</v>
      </c>
    </row>
    <row r="31" spans="1:9" x14ac:dyDescent="0.15">
      <c r="A31" s="6" t="s">
        <v>338</v>
      </c>
      <c r="B31" s="6" t="s">
        <v>538</v>
      </c>
      <c r="C31" s="7"/>
      <c r="D31" s="7" t="s">
        <v>857</v>
      </c>
      <c r="E31" s="6" t="s">
        <v>17</v>
      </c>
      <c r="F31" s="10">
        <v>83291.539999999994</v>
      </c>
      <c r="G31" s="10">
        <v>66865.789999999994</v>
      </c>
      <c r="H31" s="10">
        <v>-16425.75</v>
      </c>
      <c r="I31" s="7" t="s">
        <v>844</v>
      </c>
    </row>
    <row r="32" spans="1:9" x14ac:dyDescent="0.15">
      <c r="A32" s="6" t="s">
        <v>324</v>
      </c>
      <c r="B32" s="6" t="s">
        <v>545</v>
      </c>
      <c r="C32" s="7"/>
      <c r="D32" s="7" t="s">
        <v>858</v>
      </c>
      <c r="E32" s="6" t="s">
        <v>17</v>
      </c>
      <c r="F32" s="10">
        <v>109800</v>
      </c>
      <c r="G32" s="10">
        <v>35981</v>
      </c>
      <c r="H32" s="10">
        <v>-73819</v>
      </c>
      <c r="I32" s="7" t="s">
        <v>859</v>
      </c>
    </row>
    <row r="33" spans="1:9" x14ac:dyDescent="0.15">
      <c r="A33" s="6" t="s">
        <v>324</v>
      </c>
      <c r="B33" s="6" t="s">
        <v>619</v>
      </c>
      <c r="C33" s="7"/>
      <c r="D33" s="7" t="s">
        <v>860</v>
      </c>
      <c r="E33" s="6" t="s">
        <v>17</v>
      </c>
      <c r="F33" s="10">
        <v>769000</v>
      </c>
      <c r="G33" s="10">
        <v>751592.7</v>
      </c>
      <c r="H33" s="10">
        <v>-17407.3</v>
      </c>
      <c r="I33" s="7" t="s">
        <v>844</v>
      </c>
    </row>
    <row r="34" spans="1:9" ht="21" x14ac:dyDescent="0.15">
      <c r="A34" s="6" t="s">
        <v>202</v>
      </c>
      <c r="B34" s="6" t="s">
        <v>543</v>
      </c>
      <c r="C34" s="7"/>
      <c r="D34" s="7" t="s">
        <v>861</v>
      </c>
      <c r="E34" s="6" t="s">
        <v>17</v>
      </c>
      <c r="F34" s="10">
        <v>110000</v>
      </c>
      <c r="G34" s="10">
        <v>169248.87</v>
      </c>
      <c r="H34" s="10">
        <v>59248.87</v>
      </c>
      <c r="I34" s="7" t="s">
        <v>844</v>
      </c>
    </row>
    <row r="35" spans="1:9" x14ac:dyDescent="0.15">
      <c r="A35" s="6" t="s">
        <v>202</v>
      </c>
      <c r="B35" s="6" t="s">
        <v>533</v>
      </c>
      <c r="C35" s="7"/>
      <c r="D35" s="7" t="s">
        <v>862</v>
      </c>
      <c r="E35" s="6" t="s">
        <v>17</v>
      </c>
      <c r="F35" s="10">
        <v>476278</v>
      </c>
      <c r="G35" s="10">
        <v>476312.4</v>
      </c>
      <c r="H35" s="10">
        <v>34.4</v>
      </c>
      <c r="I35" s="7" t="s">
        <v>844</v>
      </c>
    </row>
    <row r="36" spans="1:9" x14ac:dyDescent="0.15">
      <c r="A36" s="6" t="s">
        <v>202</v>
      </c>
      <c r="B36" s="6" t="s">
        <v>537</v>
      </c>
      <c r="C36" s="7"/>
      <c r="D36" s="7" t="s">
        <v>863</v>
      </c>
      <c r="E36" s="6" t="s">
        <v>17</v>
      </c>
      <c r="F36" s="10">
        <v>105155</v>
      </c>
      <c r="G36" s="10">
        <v>212187</v>
      </c>
      <c r="H36" s="10">
        <v>107032</v>
      </c>
      <c r="I36" s="7" t="s">
        <v>844</v>
      </c>
    </row>
    <row r="37" spans="1:9" x14ac:dyDescent="0.15">
      <c r="A37" s="6" t="s">
        <v>202</v>
      </c>
      <c r="B37" s="6" t="s">
        <v>538</v>
      </c>
      <c r="C37" s="7"/>
      <c r="D37" s="7" t="s">
        <v>864</v>
      </c>
      <c r="E37" s="6" t="s">
        <v>17</v>
      </c>
      <c r="F37" s="10">
        <v>501301.48</v>
      </c>
      <c r="G37" s="10">
        <v>517718.2</v>
      </c>
      <c r="H37" s="10">
        <v>16416.72</v>
      </c>
      <c r="I37" s="7" t="s">
        <v>844</v>
      </c>
    </row>
    <row r="38" spans="1:9" x14ac:dyDescent="0.15">
      <c r="A38" s="6" t="s">
        <v>348</v>
      </c>
      <c r="B38" s="6" t="s">
        <v>432</v>
      </c>
      <c r="C38" s="7"/>
      <c r="D38" s="7" t="s">
        <v>865</v>
      </c>
      <c r="E38" s="6" t="s">
        <v>17</v>
      </c>
      <c r="F38" s="10">
        <v>13000</v>
      </c>
      <c r="G38" s="10">
        <v>3320.55</v>
      </c>
      <c r="H38" s="10">
        <v>-9679.4500000000007</v>
      </c>
      <c r="I38" s="7" t="s">
        <v>844</v>
      </c>
    </row>
    <row r="39" spans="1:9" ht="21" x14ac:dyDescent="0.15">
      <c r="A39" s="6" t="s">
        <v>191</v>
      </c>
      <c r="B39" s="6" t="s">
        <v>432</v>
      </c>
      <c r="C39" s="7" t="s">
        <v>828</v>
      </c>
      <c r="D39" s="7" t="s">
        <v>866</v>
      </c>
      <c r="E39" s="6" t="s">
        <v>17</v>
      </c>
      <c r="F39" s="10">
        <v>10000</v>
      </c>
      <c r="G39" s="10">
        <v>13033.62</v>
      </c>
      <c r="H39" s="10">
        <v>3033.62</v>
      </c>
      <c r="I39" s="7" t="s">
        <v>867</v>
      </c>
    </row>
    <row r="40" spans="1:9" ht="21" x14ac:dyDescent="0.15">
      <c r="A40" s="6" t="s">
        <v>191</v>
      </c>
      <c r="B40" s="6" t="s">
        <v>432</v>
      </c>
      <c r="C40" s="7" t="s">
        <v>831</v>
      </c>
      <c r="D40" s="7" t="s">
        <v>866</v>
      </c>
      <c r="E40" s="6" t="s">
        <v>17</v>
      </c>
      <c r="F40" s="10">
        <v>5000</v>
      </c>
      <c r="G40" s="10">
        <v>6516.8</v>
      </c>
      <c r="H40" s="10">
        <v>1516.8</v>
      </c>
      <c r="I40" s="7" t="s">
        <v>844</v>
      </c>
    </row>
    <row r="41" spans="1:9" ht="21" x14ac:dyDescent="0.15">
      <c r="A41" s="6" t="s">
        <v>191</v>
      </c>
      <c r="B41" s="6" t="s">
        <v>432</v>
      </c>
      <c r="C41" s="7" t="s">
        <v>826</v>
      </c>
      <c r="D41" s="7" t="s">
        <v>866</v>
      </c>
      <c r="E41" s="6" t="s">
        <v>17</v>
      </c>
      <c r="F41" s="10">
        <v>5000</v>
      </c>
      <c r="G41" s="10">
        <v>6516.8</v>
      </c>
      <c r="H41" s="10">
        <v>1516.8</v>
      </c>
      <c r="I41" s="7" t="s">
        <v>844</v>
      </c>
    </row>
    <row r="42" spans="1:9" ht="42" x14ac:dyDescent="0.15">
      <c r="A42" s="6" t="s">
        <v>191</v>
      </c>
      <c r="B42" s="6" t="s">
        <v>432</v>
      </c>
      <c r="C42" s="7" t="s">
        <v>827</v>
      </c>
      <c r="D42" s="7" t="s">
        <v>866</v>
      </c>
      <c r="E42" s="6" t="s">
        <v>17</v>
      </c>
      <c r="F42" s="10">
        <v>20550</v>
      </c>
      <c r="G42" s="10">
        <v>26784.06</v>
      </c>
      <c r="H42" s="10">
        <v>6234.06</v>
      </c>
      <c r="I42" s="7" t="s">
        <v>844</v>
      </c>
    </row>
    <row r="43" spans="1:9" ht="21" x14ac:dyDescent="0.15">
      <c r="A43" s="6" t="s">
        <v>191</v>
      </c>
      <c r="B43" s="6" t="s">
        <v>432</v>
      </c>
      <c r="C43" s="7" t="s">
        <v>822</v>
      </c>
      <c r="D43" s="7" t="s">
        <v>866</v>
      </c>
      <c r="E43" s="6" t="s">
        <v>17</v>
      </c>
      <c r="F43" s="10">
        <v>13330</v>
      </c>
      <c r="G43" s="10">
        <v>17373.810000000001</v>
      </c>
      <c r="H43" s="10">
        <v>4043.81</v>
      </c>
      <c r="I43" s="7" t="s">
        <v>844</v>
      </c>
    </row>
    <row r="44" spans="1:9" ht="31.5" x14ac:dyDescent="0.15">
      <c r="A44" s="6" t="s">
        <v>191</v>
      </c>
      <c r="B44" s="6" t="s">
        <v>432</v>
      </c>
      <c r="C44" s="7" t="s">
        <v>830</v>
      </c>
      <c r="D44" s="7" t="s">
        <v>866</v>
      </c>
      <c r="E44" s="6" t="s">
        <v>17</v>
      </c>
      <c r="F44" s="10">
        <v>14420</v>
      </c>
      <c r="G44" s="10">
        <v>18794.47</v>
      </c>
      <c r="H44" s="10">
        <v>4374.47</v>
      </c>
      <c r="I44" s="7" t="s">
        <v>844</v>
      </c>
    </row>
    <row r="45" spans="1:9" ht="21" x14ac:dyDescent="0.15">
      <c r="A45" s="6" t="s">
        <v>191</v>
      </c>
      <c r="B45" s="6" t="s">
        <v>432</v>
      </c>
      <c r="C45" s="7" t="s">
        <v>829</v>
      </c>
      <c r="D45" s="7" t="s">
        <v>866</v>
      </c>
      <c r="E45" s="6" t="s">
        <v>17</v>
      </c>
      <c r="F45" s="10">
        <v>6800</v>
      </c>
      <c r="G45" s="10">
        <v>8862.85</v>
      </c>
      <c r="H45" s="10">
        <v>2062.85</v>
      </c>
      <c r="I45" s="7" t="s">
        <v>868</v>
      </c>
    </row>
    <row r="46" spans="1:9" ht="31.5" x14ac:dyDescent="0.15">
      <c r="A46" s="6" t="s">
        <v>191</v>
      </c>
      <c r="B46" s="6" t="s">
        <v>432</v>
      </c>
      <c r="C46" s="7" t="s">
        <v>825</v>
      </c>
      <c r="D46" s="7" t="s">
        <v>866</v>
      </c>
      <c r="E46" s="6" t="s">
        <v>17</v>
      </c>
      <c r="F46" s="10">
        <v>24900</v>
      </c>
      <c r="G46" s="10">
        <v>32453.67</v>
      </c>
      <c r="H46" s="10">
        <v>7553.67</v>
      </c>
      <c r="I46" s="7" t="s">
        <v>824</v>
      </c>
    </row>
    <row r="47" spans="1:9" x14ac:dyDescent="0.15">
      <c r="A47" s="6" t="s">
        <v>274</v>
      </c>
      <c r="B47" s="6" t="s">
        <v>432</v>
      </c>
      <c r="C47" s="7"/>
      <c r="D47" s="7" t="s">
        <v>869</v>
      </c>
      <c r="E47" s="6" t="s">
        <v>17</v>
      </c>
      <c r="F47" s="10">
        <v>76400</v>
      </c>
      <c r="G47" s="10">
        <v>76348</v>
      </c>
      <c r="H47" s="10">
        <v>-52</v>
      </c>
      <c r="I47" s="7" t="s">
        <v>844</v>
      </c>
    </row>
    <row r="48" spans="1:9" x14ac:dyDescent="0.15">
      <c r="A48" s="6" t="s">
        <v>274</v>
      </c>
      <c r="B48" s="6" t="s">
        <v>533</v>
      </c>
      <c r="C48" s="7"/>
      <c r="D48" s="7" t="s">
        <v>870</v>
      </c>
      <c r="E48" s="6" t="s">
        <v>17</v>
      </c>
      <c r="F48" s="10">
        <v>870300</v>
      </c>
      <c r="G48" s="10">
        <v>639832</v>
      </c>
      <c r="H48" s="10">
        <v>-230468</v>
      </c>
      <c r="I48" s="7" t="s">
        <v>824</v>
      </c>
    </row>
    <row r="49" spans="1:9" x14ac:dyDescent="0.15">
      <c r="A49" s="6" t="s">
        <v>354</v>
      </c>
      <c r="B49" s="6" t="s">
        <v>432</v>
      </c>
      <c r="C49" s="7"/>
      <c r="D49" s="7" t="s">
        <v>871</v>
      </c>
      <c r="E49" s="6" t="s">
        <v>17</v>
      </c>
      <c r="F49" s="10">
        <v>224998</v>
      </c>
      <c r="G49" s="10">
        <v>669154.81999999995</v>
      </c>
      <c r="H49" s="10">
        <v>444156.82</v>
      </c>
      <c r="I49" s="7" t="s">
        <v>824</v>
      </c>
    </row>
    <row r="50" spans="1:9" ht="21" x14ac:dyDescent="0.15">
      <c r="A50" s="6" t="s">
        <v>365</v>
      </c>
      <c r="B50" s="6" t="s">
        <v>432</v>
      </c>
      <c r="C50" s="7"/>
      <c r="D50" s="7" t="s">
        <v>872</v>
      </c>
      <c r="E50" s="6" t="s">
        <v>17</v>
      </c>
      <c r="F50" s="10">
        <v>2200000</v>
      </c>
      <c r="G50" s="10">
        <v>1574626.42</v>
      </c>
      <c r="H50" s="10">
        <v>-625373.57999999996</v>
      </c>
      <c r="I50" s="7" t="s">
        <v>873</v>
      </c>
    </row>
    <row r="51" spans="1:9" ht="21" x14ac:dyDescent="0.15">
      <c r="A51" s="6" t="s">
        <v>327</v>
      </c>
      <c r="B51" s="6" t="s">
        <v>432</v>
      </c>
      <c r="C51" s="7"/>
      <c r="D51" s="7" t="s">
        <v>874</v>
      </c>
      <c r="E51" s="6" t="s">
        <v>17</v>
      </c>
      <c r="F51" s="10">
        <v>20000</v>
      </c>
      <c r="G51" s="10">
        <v>5880</v>
      </c>
      <c r="H51" s="10">
        <v>-14120</v>
      </c>
      <c r="I51" s="7" t="s">
        <v>844</v>
      </c>
    </row>
    <row r="52" spans="1:9" ht="21" x14ac:dyDescent="0.15">
      <c r="A52" s="6" t="s">
        <v>227</v>
      </c>
      <c r="B52" s="6" t="s">
        <v>533</v>
      </c>
      <c r="C52" s="7"/>
      <c r="D52" s="7" t="s">
        <v>875</v>
      </c>
      <c r="E52" s="6" t="s">
        <v>17</v>
      </c>
      <c r="F52" s="10">
        <v>107057.25</v>
      </c>
      <c r="G52" s="10">
        <v>90932.7</v>
      </c>
      <c r="H52" s="10">
        <v>-16124.55</v>
      </c>
      <c r="I52" s="7" t="s">
        <v>844</v>
      </c>
    </row>
    <row r="53" spans="1:9" x14ac:dyDescent="0.15">
      <c r="A53" s="6" t="s">
        <v>227</v>
      </c>
      <c r="B53" s="6" t="s">
        <v>534</v>
      </c>
      <c r="C53" s="7"/>
      <c r="D53" s="7" t="s">
        <v>876</v>
      </c>
      <c r="E53" s="6" t="s">
        <v>17</v>
      </c>
      <c r="F53" s="10">
        <v>93881</v>
      </c>
      <c r="G53" s="10">
        <v>58345</v>
      </c>
      <c r="H53" s="10">
        <v>-35536</v>
      </c>
      <c r="I53" s="7" t="s">
        <v>844</v>
      </c>
    </row>
    <row r="54" spans="1:9" x14ac:dyDescent="0.15">
      <c r="A54" s="6" t="s">
        <v>227</v>
      </c>
      <c r="B54" s="6" t="s">
        <v>536</v>
      </c>
      <c r="C54" s="7"/>
      <c r="D54" s="7" t="s">
        <v>877</v>
      </c>
      <c r="E54" s="6" t="s">
        <v>17</v>
      </c>
      <c r="F54" s="10">
        <v>244600</v>
      </c>
      <c r="G54" s="10">
        <v>174690.38</v>
      </c>
      <c r="H54" s="10">
        <v>-69909.62</v>
      </c>
      <c r="I54" s="7" t="s">
        <v>844</v>
      </c>
    </row>
    <row r="55" spans="1:9" ht="21" x14ac:dyDescent="0.15">
      <c r="A55" s="6" t="s">
        <v>377</v>
      </c>
      <c r="B55" s="6" t="s">
        <v>432</v>
      </c>
      <c r="C55" s="7"/>
      <c r="D55" s="7" t="s">
        <v>878</v>
      </c>
      <c r="E55" s="6" t="s">
        <v>17</v>
      </c>
      <c r="F55" s="10">
        <v>305000</v>
      </c>
      <c r="G55" s="10">
        <v>289927</v>
      </c>
      <c r="H55" s="10">
        <v>-15073</v>
      </c>
      <c r="I55" s="7" t="s">
        <v>844</v>
      </c>
    </row>
    <row r="56" spans="1:9" ht="20.100000000000001" customHeight="1" x14ac:dyDescent="0.15">
      <c r="A56" s="29" t="s">
        <v>579</v>
      </c>
      <c r="B56" s="29"/>
      <c r="C56" s="29"/>
      <c r="D56" s="29"/>
      <c r="E56" s="29"/>
      <c r="F56" s="11">
        <f>SUM(F7:F55)</f>
        <v>44784592.869999997</v>
      </c>
      <c r="G56" s="11">
        <f>SUM(G7:G55)</f>
        <v>44784592.869999997</v>
      </c>
      <c r="H56" s="11">
        <f>SUM(H7:H55)</f>
        <v>2.7648638933897018E-10</v>
      </c>
    </row>
    <row r="57" spans="1:9" ht="20.100000000000001" customHeight="1" x14ac:dyDescent="0.15"/>
    <row r="58" spans="1:9" ht="20.100000000000001" customHeight="1" x14ac:dyDescent="0.15">
      <c r="A58" s="28" t="s">
        <v>806</v>
      </c>
      <c r="B58" s="28"/>
      <c r="C58" s="28"/>
      <c r="D58" s="28" t="s">
        <v>879</v>
      </c>
      <c r="E58" s="28"/>
      <c r="F58" s="28"/>
      <c r="G58" s="28"/>
      <c r="H58" s="28"/>
      <c r="I58" s="28"/>
    </row>
    <row r="59" spans="1:9" ht="20.100000000000001" customHeight="1" x14ac:dyDescent="0.15">
      <c r="A59" s="22" t="s">
        <v>808</v>
      </c>
      <c r="B59" s="22" t="s">
        <v>809</v>
      </c>
      <c r="C59" s="22" t="s">
        <v>810</v>
      </c>
      <c r="D59" s="22" t="s">
        <v>811</v>
      </c>
      <c r="E59" s="22" t="s">
        <v>812</v>
      </c>
      <c r="F59" s="22" t="s">
        <v>813</v>
      </c>
      <c r="G59" s="22"/>
      <c r="H59" s="22"/>
      <c r="I59" s="22"/>
    </row>
    <row r="60" spans="1:9" ht="20.100000000000001" customHeight="1" x14ac:dyDescent="0.15">
      <c r="A60" s="22"/>
      <c r="B60" s="22"/>
      <c r="C60" s="22"/>
      <c r="D60" s="22"/>
      <c r="E60" s="22"/>
      <c r="F60" s="6" t="s">
        <v>814</v>
      </c>
      <c r="G60" s="6" t="s">
        <v>815</v>
      </c>
      <c r="H60" s="6" t="s">
        <v>816</v>
      </c>
      <c r="I60" s="6" t="s">
        <v>817</v>
      </c>
    </row>
    <row r="61" spans="1:9" ht="20.100000000000001" customHeight="1" x14ac:dyDescent="0.15">
      <c r="A61" s="22" t="s">
        <v>880</v>
      </c>
      <c r="B61" s="22"/>
      <c r="C61" s="22"/>
      <c r="D61" s="22"/>
      <c r="E61" s="22"/>
      <c r="F61" s="22"/>
      <c r="G61" s="22"/>
      <c r="H61" s="22"/>
      <c r="I61" s="22"/>
    </row>
    <row r="62" spans="1:9" ht="20.100000000000001" customHeight="1" x14ac:dyDescent="0.15"/>
    <row r="63" spans="1:9" ht="20.100000000000001" customHeight="1" x14ac:dyDescent="0.15">
      <c r="A63" s="28" t="s">
        <v>806</v>
      </c>
      <c r="B63" s="28"/>
      <c r="C63" s="28"/>
      <c r="D63" s="28" t="s">
        <v>881</v>
      </c>
      <c r="E63" s="28"/>
      <c r="F63" s="28"/>
      <c r="G63" s="28"/>
      <c r="H63" s="28"/>
      <c r="I63" s="28"/>
    </row>
    <row r="64" spans="1:9" ht="20.100000000000001" customHeight="1" x14ac:dyDescent="0.15">
      <c r="A64" s="22" t="s">
        <v>808</v>
      </c>
      <c r="B64" s="22" t="s">
        <v>809</v>
      </c>
      <c r="C64" s="22" t="s">
        <v>810</v>
      </c>
      <c r="D64" s="22" t="s">
        <v>811</v>
      </c>
      <c r="E64" s="22" t="s">
        <v>812</v>
      </c>
      <c r="F64" s="22" t="s">
        <v>813</v>
      </c>
      <c r="G64" s="22"/>
      <c r="H64" s="22"/>
      <c r="I64" s="22"/>
    </row>
    <row r="65" spans="1:9" ht="20.100000000000001" customHeight="1" x14ac:dyDescent="0.15">
      <c r="A65" s="22"/>
      <c r="B65" s="22"/>
      <c r="C65" s="22"/>
      <c r="D65" s="22"/>
      <c r="E65" s="22"/>
      <c r="F65" s="6" t="s">
        <v>814</v>
      </c>
      <c r="G65" s="6" t="s">
        <v>815</v>
      </c>
      <c r="H65" s="6" t="s">
        <v>816</v>
      </c>
      <c r="I65" s="6" t="s">
        <v>817</v>
      </c>
    </row>
    <row r="66" spans="1:9" ht="21" x14ac:dyDescent="0.15">
      <c r="A66" s="6" t="s">
        <v>218</v>
      </c>
      <c r="B66" s="6" t="s">
        <v>537</v>
      </c>
      <c r="C66" s="7" t="s">
        <v>882</v>
      </c>
      <c r="D66" s="7" t="s">
        <v>883</v>
      </c>
      <c r="E66" s="6" t="s">
        <v>17</v>
      </c>
      <c r="F66" s="10">
        <v>15100</v>
      </c>
      <c r="G66" s="10">
        <v>13381.2</v>
      </c>
      <c r="H66" s="10">
        <v>-1718.8</v>
      </c>
      <c r="I66" s="7" t="s">
        <v>844</v>
      </c>
    </row>
    <row r="67" spans="1:9" ht="21" x14ac:dyDescent="0.15">
      <c r="A67" s="6" t="s">
        <v>324</v>
      </c>
      <c r="B67" s="6" t="s">
        <v>432</v>
      </c>
      <c r="C67" s="7" t="s">
        <v>882</v>
      </c>
      <c r="D67" s="7" t="s">
        <v>884</v>
      </c>
      <c r="E67" s="6" t="s">
        <v>17</v>
      </c>
      <c r="F67" s="10">
        <v>100000</v>
      </c>
      <c r="G67" s="10">
        <v>73177</v>
      </c>
      <c r="H67" s="10">
        <v>-26823</v>
      </c>
      <c r="I67" s="7" t="s">
        <v>824</v>
      </c>
    </row>
    <row r="68" spans="1:9" x14ac:dyDescent="0.15">
      <c r="A68" s="6" t="s">
        <v>202</v>
      </c>
      <c r="B68" s="6" t="s">
        <v>537</v>
      </c>
      <c r="C68" s="7" t="s">
        <v>882</v>
      </c>
      <c r="D68" s="7" t="s">
        <v>885</v>
      </c>
      <c r="E68" s="6" t="s">
        <v>17</v>
      </c>
      <c r="F68" s="10">
        <v>100000</v>
      </c>
      <c r="G68" s="10">
        <v>204776.7</v>
      </c>
      <c r="H68" s="10">
        <v>104776.7</v>
      </c>
      <c r="I68" s="7" t="s">
        <v>844</v>
      </c>
    </row>
    <row r="69" spans="1:9" x14ac:dyDescent="0.15">
      <c r="A69" s="6" t="s">
        <v>274</v>
      </c>
      <c r="B69" s="6" t="s">
        <v>535</v>
      </c>
      <c r="C69" s="7" t="s">
        <v>882</v>
      </c>
      <c r="D69" s="7" t="s">
        <v>886</v>
      </c>
      <c r="E69" s="6" t="s">
        <v>17</v>
      </c>
      <c r="F69" s="10">
        <v>0</v>
      </c>
      <c r="G69" s="10">
        <v>3321</v>
      </c>
      <c r="H69" s="10">
        <v>3321</v>
      </c>
      <c r="I69" s="7" t="s">
        <v>844</v>
      </c>
    </row>
    <row r="70" spans="1:9" x14ac:dyDescent="0.15">
      <c r="A70" s="6" t="s">
        <v>289</v>
      </c>
      <c r="B70" s="6" t="s">
        <v>432</v>
      </c>
      <c r="C70" s="7" t="s">
        <v>882</v>
      </c>
      <c r="D70" s="7" t="s">
        <v>887</v>
      </c>
      <c r="E70" s="6" t="s">
        <v>17</v>
      </c>
      <c r="F70" s="10">
        <v>14000</v>
      </c>
      <c r="G70" s="10">
        <v>0</v>
      </c>
      <c r="H70" s="10">
        <v>-14000</v>
      </c>
      <c r="I70" s="7" t="s">
        <v>844</v>
      </c>
    </row>
    <row r="71" spans="1:9" ht="21" x14ac:dyDescent="0.15">
      <c r="A71" s="6" t="s">
        <v>354</v>
      </c>
      <c r="B71" s="6" t="s">
        <v>432</v>
      </c>
      <c r="C71" s="7" t="s">
        <v>882</v>
      </c>
      <c r="D71" s="7" t="s">
        <v>888</v>
      </c>
      <c r="E71" s="6" t="s">
        <v>17</v>
      </c>
      <c r="F71" s="10">
        <v>0</v>
      </c>
      <c r="G71" s="10">
        <v>71693</v>
      </c>
      <c r="H71" s="10">
        <v>71693</v>
      </c>
      <c r="I71" s="7" t="s">
        <v>889</v>
      </c>
    </row>
    <row r="72" spans="1:9" ht="21" x14ac:dyDescent="0.15">
      <c r="A72" s="6" t="s">
        <v>362</v>
      </c>
      <c r="B72" s="6" t="s">
        <v>432</v>
      </c>
      <c r="C72" s="7" t="s">
        <v>882</v>
      </c>
      <c r="D72" s="7" t="s">
        <v>890</v>
      </c>
      <c r="E72" s="6" t="s">
        <v>17</v>
      </c>
      <c r="F72" s="10">
        <v>0</v>
      </c>
      <c r="G72" s="10">
        <v>9722.42</v>
      </c>
      <c r="H72" s="10">
        <v>9722.42</v>
      </c>
      <c r="I72" s="7" t="s">
        <v>891</v>
      </c>
    </row>
    <row r="73" spans="1:9" ht="21" x14ac:dyDescent="0.15">
      <c r="A73" s="6" t="s">
        <v>327</v>
      </c>
      <c r="B73" s="6" t="s">
        <v>432</v>
      </c>
      <c r="C73" s="7" t="s">
        <v>882</v>
      </c>
      <c r="D73" s="7" t="s">
        <v>892</v>
      </c>
      <c r="E73" s="6" t="s">
        <v>17</v>
      </c>
      <c r="F73" s="10">
        <v>0</v>
      </c>
      <c r="G73" s="10">
        <v>20160</v>
      </c>
      <c r="H73" s="10">
        <v>20160</v>
      </c>
      <c r="I73" s="7" t="s">
        <v>893</v>
      </c>
    </row>
    <row r="74" spans="1:9" x14ac:dyDescent="0.15">
      <c r="A74" s="6" t="s">
        <v>227</v>
      </c>
      <c r="B74" s="6" t="s">
        <v>535</v>
      </c>
      <c r="C74" s="7" t="s">
        <v>882</v>
      </c>
      <c r="D74" s="7" t="s">
        <v>894</v>
      </c>
      <c r="E74" s="6" t="s">
        <v>17</v>
      </c>
      <c r="F74" s="10">
        <v>130000</v>
      </c>
      <c r="G74" s="10">
        <v>163124.79999999999</v>
      </c>
      <c r="H74" s="10">
        <v>33124.800000000003</v>
      </c>
      <c r="I74" s="7" t="s">
        <v>844</v>
      </c>
    </row>
    <row r="75" spans="1:9" ht="21" x14ac:dyDescent="0.15">
      <c r="A75" s="6" t="s">
        <v>377</v>
      </c>
      <c r="B75" s="6" t="s">
        <v>432</v>
      </c>
      <c r="C75" s="7" t="s">
        <v>882</v>
      </c>
      <c r="D75" s="7" t="s">
        <v>895</v>
      </c>
      <c r="E75" s="6" t="s">
        <v>17</v>
      </c>
      <c r="F75" s="10">
        <v>320900</v>
      </c>
      <c r="G75" s="10">
        <v>112065.69</v>
      </c>
      <c r="H75" s="10">
        <v>-208834.31</v>
      </c>
      <c r="I75" s="7" t="s">
        <v>896</v>
      </c>
    </row>
    <row r="76" spans="1:9" ht="20.100000000000001" customHeight="1" x14ac:dyDescent="0.15">
      <c r="A76" s="29" t="s">
        <v>579</v>
      </c>
      <c r="B76" s="29"/>
      <c r="C76" s="29"/>
      <c r="D76" s="29"/>
      <c r="E76" s="29"/>
      <c r="F76" s="11">
        <f>SUM(F66:F75)</f>
        <v>680000</v>
      </c>
      <c r="G76" s="11">
        <f>SUM(G66:G75)</f>
        <v>671421.81</v>
      </c>
      <c r="H76" s="11">
        <f>SUM(H66:H75)</f>
        <v>-8578.1900000000023</v>
      </c>
    </row>
    <row r="77" spans="1:9" ht="20.100000000000001" customHeight="1" x14ac:dyDescent="0.15"/>
    <row r="78" spans="1:9" ht="20.100000000000001" customHeight="1" x14ac:dyDescent="0.15">
      <c r="A78" s="28" t="s">
        <v>806</v>
      </c>
      <c r="B78" s="28"/>
      <c r="C78" s="28"/>
      <c r="D78" s="28" t="s">
        <v>897</v>
      </c>
      <c r="E78" s="28"/>
      <c r="F78" s="28"/>
      <c r="G78" s="28"/>
      <c r="H78" s="28"/>
      <c r="I78" s="28"/>
    </row>
    <row r="79" spans="1:9" ht="20.100000000000001" customHeight="1" x14ac:dyDescent="0.15">
      <c r="A79" s="22" t="s">
        <v>808</v>
      </c>
      <c r="B79" s="22" t="s">
        <v>809</v>
      </c>
      <c r="C79" s="22" t="s">
        <v>810</v>
      </c>
      <c r="D79" s="22" t="s">
        <v>811</v>
      </c>
      <c r="E79" s="22" t="s">
        <v>812</v>
      </c>
      <c r="F79" s="22" t="s">
        <v>813</v>
      </c>
      <c r="G79" s="22"/>
      <c r="H79" s="22"/>
      <c r="I79" s="22"/>
    </row>
    <row r="80" spans="1:9" ht="20.100000000000001" customHeight="1" x14ac:dyDescent="0.15">
      <c r="A80" s="22"/>
      <c r="B80" s="22"/>
      <c r="C80" s="22"/>
      <c r="D80" s="22"/>
      <c r="E80" s="22"/>
      <c r="F80" s="6" t="s">
        <v>814</v>
      </c>
      <c r="G80" s="6" t="s">
        <v>815</v>
      </c>
      <c r="H80" s="6" t="s">
        <v>816</v>
      </c>
      <c r="I80" s="6" t="s">
        <v>817</v>
      </c>
    </row>
    <row r="81" spans="1:9" ht="20.100000000000001" customHeight="1" x14ac:dyDescent="0.15">
      <c r="A81" s="22" t="s">
        <v>880</v>
      </c>
      <c r="B81" s="22"/>
      <c r="C81" s="22"/>
      <c r="D81" s="22"/>
      <c r="E81" s="22"/>
      <c r="F81" s="22"/>
      <c r="G81" s="22"/>
      <c r="H81" s="22"/>
      <c r="I81" s="22"/>
    </row>
    <row r="82" spans="1:9" ht="20.100000000000001" customHeight="1" x14ac:dyDescent="0.15"/>
    <row r="83" spans="1:9" ht="24.95" customHeight="1" x14ac:dyDescent="0.15">
      <c r="A83" s="20" t="s">
        <v>898</v>
      </c>
      <c r="B83" s="20"/>
      <c r="C83" s="20"/>
      <c r="D83" s="20"/>
      <c r="E83" s="20"/>
      <c r="F83" s="20"/>
      <c r="G83" s="20"/>
      <c r="H83" s="20"/>
      <c r="I83" s="20"/>
    </row>
    <row r="84" spans="1:9" ht="20.100000000000001" customHeight="1" x14ac:dyDescent="0.15"/>
    <row r="85" spans="1:9" ht="20.100000000000001" customHeight="1" x14ac:dyDescent="0.15">
      <c r="A85" s="22" t="s">
        <v>808</v>
      </c>
      <c r="B85" s="22" t="s">
        <v>809</v>
      </c>
      <c r="C85" s="22" t="s">
        <v>810</v>
      </c>
      <c r="D85" s="22" t="s">
        <v>811</v>
      </c>
      <c r="E85" s="22" t="s">
        <v>812</v>
      </c>
      <c r="F85" s="22" t="s">
        <v>813</v>
      </c>
      <c r="G85" s="22"/>
      <c r="H85" s="22"/>
      <c r="I85" s="22"/>
    </row>
    <row r="86" spans="1:9" ht="20.100000000000001" customHeight="1" x14ac:dyDescent="0.15">
      <c r="A86" s="22"/>
      <c r="B86" s="22"/>
      <c r="C86" s="22"/>
      <c r="D86" s="22"/>
      <c r="E86" s="22"/>
      <c r="F86" s="6" t="s">
        <v>814</v>
      </c>
      <c r="G86" s="6" t="s">
        <v>815</v>
      </c>
      <c r="H86" s="6" t="s">
        <v>816</v>
      </c>
      <c r="I86" s="6" t="s">
        <v>817</v>
      </c>
    </row>
    <row r="87" spans="1:9" ht="42" x14ac:dyDescent="0.15">
      <c r="A87" s="6" t="s">
        <v>189</v>
      </c>
      <c r="B87" s="6" t="s">
        <v>432</v>
      </c>
      <c r="C87" s="7" t="s">
        <v>827</v>
      </c>
      <c r="D87" s="7" t="s">
        <v>818</v>
      </c>
      <c r="E87" s="6"/>
      <c r="F87" s="10"/>
      <c r="G87" s="10">
        <v>203851.59</v>
      </c>
      <c r="H87" s="10"/>
      <c r="I87" s="7"/>
    </row>
    <row r="88" spans="1:9" ht="31.5" x14ac:dyDescent="0.15">
      <c r="A88" s="6" t="s">
        <v>189</v>
      </c>
      <c r="B88" s="6" t="s">
        <v>432</v>
      </c>
      <c r="C88" s="7" t="s">
        <v>899</v>
      </c>
      <c r="D88" s="7" t="s">
        <v>818</v>
      </c>
      <c r="E88" s="6"/>
      <c r="F88" s="10"/>
      <c r="G88" s="10">
        <v>0</v>
      </c>
      <c r="H88" s="10"/>
      <c r="I88" s="7"/>
    </row>
    <row r="89" spans="1:9" ht="21" x14ac:dyDescent="0.15">
      <c r="A89" s="6" t="s">
        <v>189</v>
      </c>
      <c r="B89" s="6" t="s">
        <v>432</v>
      </c>
      <c r="C89" s="7" t="s">
        <v>900</v>
      </c>
      <c r="D89" s="7" t="s">
        <v>818</v>
      </c>
      <c r="E89" s="6"/>
      <c r="F89" s="10"/>
      <c r="G89" s="10">
        <v>0</v>
      </c>
      <c r="H89" s="10"/>
      <c r="I89" s="7"/>
    </row>
    <row r="90" spans="1:9" ht="21" x14ac:dyDescent="0.15">
      <c r="A90" s="6" t="s">
        <v>189</v>
      </c>
      <c r="B90" s="6" t="s">
        <v>432</v>
      </c>
      <c r="C90" s="7" t="s">
        <v>822</v>
      </c>
      <c r="D90" s="7" t="s">
        <v>818</v>
      </c>
      <c r="E90" s="6"/>
      <c r="F90" s="10"/>
      <c r="G90" s="10">
        <v>132230.74</v>
      </c>
      <c r="H90" s="10"/>
      <c r="I90" s="7"/>
    </row>
    <row r="91" spans="1:9" ht="31.5" x14ac:dyDescent="0.15">
      <c r="A91" s="6" t="s">
        <v>189</v>
      </c>
      <c r="B91" s="6" t="s">
        <v>432</v>
      </c>
      <c r="C91" s="7" t="s">
        <v>901</v>
      </c>
      <c r="D91" s="7" t="s">
        <v>818</v>
      </c>
      <c r="E91" s="6"/>
      <c r="F91" s="10"/>
      <c r="G91" s="10">
        <v>0</v>
      </c>
      <c r="H91" s="10"/>
      <c r="I91" s="7"/>
    </row>
    <row r="92" spans="1:9" ht="21" x14ac:dyDescent="0.15">
      <c r="A92" s="6" t="s">
        <v>189</v>
      </c>
      <c r="B92" s="6" t="s">
        <v>432</v>
      </c>
      <c r="C92" s="7" t="s">
        <v>828</v>
      </c>
      <c r="D92" s="7" t="s">
        <v>818</v>
      </c>
      <c r="E92" s="6"/>
      <c r="F92" s="10"/>
      <c r="G92" s="10">
        <v>99197.86</v>
      </c>
      <c r="H92" s="10"/>
      <c r="I92" s="7"/>
    </row>
    <row r="93" spans="1:9" ht="21" x14ac:dyDescent="0.15">
      <c r="A93" s="6" t="s">
        <v>189</v>
      </c>
      <c r="B93" s="6" t="s">
        <v>432</v>
      </c>
      <c r="C93" s="7" t="s">
        <v>829</v>
      </c>
      <c r="D93" s="7" t="s">
        <v>818</v>
      </c>
      <c r="E93" s="6"/>
      <c r="F93" s="10"/>
      <c r="G93" s="10">
        <v>67454.539999999994</v>
      </c>
      <c r="H93" s="10"/>
      <c r="I93" s="7"/>
    </row>
    <row r="94" spans="1:9" ht="21" x14ac:dyDescent="0.15">
      <c r="A94" s="6" t="s">
        <v>189</v>
      </c>
      <c r="B94" s="6" t="s">
        <v>432</v>
      </c>
      <c r="C94" s="7" t="s">
        <v>831</v>
      </c>
      <c r="D94" s="7" t="s">
        <v>818</v>
      </c>
      <c r="E94" s="6"/>
      <c r="F94" s="10"/>
      <c r="G94" s="10">
        <v>49598.93</v>
      </c>
      <c r="H94" s="10"/>
      <c r="I94" s="7"/>
    </row>
    <row r="95" spans="1:9" ht="31.5" x14ac:dyDescent="0.15">
      <c r="A95" s="6" t="s">
        <v>189</v>
      </c>
      <c r="B95" s="6" t="s">
        <v>432</v>
      </c>
      <c r="C95" s="7" t="s">
        <v>830</v>
      </c>
      <c r="D95" s="7" t="s">
        <v>818</v>
      </c>
      <c r="E95" s="6"/>
      <c r="F95" s="10"/>
      <c r="G95" s="10">
        <v>143043.31</v>
      </c>
      <c r="H95" s="10"/>
      <c r="I95" s="7"/>
    </row>
    <row r="96" spans="1:9" ht="21" x14ac:dyDescent="0.15">
      <c r="A96" s="6" t="s">
        <v>189</v>
      </c>
      <c r="B96" s="6" t="s">
        <v>432</v>
      </c>
      <c r="C96" s="7" t="s">
        <v>826</v>
      </c>
      <c r="D96" s="7" t="s">
        <v>818</v>
      </c>
      <c r="E96" s="6"/>
      <c r="F96" s="10"/>
      <c r="G96" s="10">
        <v>49598.93</v>
      </c>
      <c r="H96" s="10"/>
      <c r="I96" s="7"/>
    </row>
    <row r="97" spans="1:9" ht="31.5" x14ac:dyDescent="0.15">
      <c r="A97" s="6" t="s">
        <v>189</v>
      </c>
      <c r="B97" s="6" t="s">
        <v>432</v>
      </c>
      <c r="C97" s="7" t="s">
        <v>902</v>
      </c>
      <c r="D97" s="7" t="s">
        <v>818</v>
      </c>
      <c r="E97" s="6"/>
      <c r="F97" s="10"/>
      <c r="G97" s="10">
        <v>0</v>
      </c>
      <c r="H97" s="10"/>
      <c r="I97" s="7"/>
    </row>
    <row r="98" spans="1:9" ht="21" x14ac:dyDescent="0.15">
      <c r="A98" s="6" t="s">
        <v>189</v>
      </c>
      <c r="B98" s="6" t="s">
        <v>432</v>
      </c>
      <c r="C98" s="7" t="s">
        <v>903</v>
      </c>
      <c r="D98" s="7" t="s">
        <v>818</v>
      </c>
      <c r="E98" s="6"/>
      <c r="F98" s="10"/>
      <c r="G98" s="10">
        <v>0</v>
      </c>
      <c r="H98" s="10"/>
      <c r="I98" s="7"/>
    </row>
    <row r="99" spans="1:9" ht="21" x14ac:dyDescent="0.15">
      <c r="A99" s="6" t="s">
        <v>189</v>
      </c>
      <c r="B99" s="6" t="s">
        <v>432</v>
      </c>
      <c r="C99" s="7" t="s">
        <v>903</v>
      </c>
      <c r="D99" s="7" t="s">
        <v>818</v>
      </c>
      <c r="E99" s="6"/>
      <c r="F99" s="10"/>
      <c r="G99" s="10">
        <v>0</v>
      </c>
      <c r="H99" s="10"/>
      <c r="I99" s="7"/>
    </row>
    <row r="100" spans="1:9" ht="31.5" x14ac:dyDescent="0.15">
      <c r="A100" s="6" t="s">
        <v>189</v>
      </c>
      <c r="B100" s="6" t="s">
        <v>432</v>
      </c>
      <c r="C100" s="7" t="s">
        <v>825</v>
      </c>
      <c r="D100" s="7" t="s">
        <v>818</v>
      </c>
      <c r="E100" s="6"/>
      <c r="F100" s="10"/>
      <c r="G100" s="10">
        <v>247002.65</v>
      </c>
      <c r="H100" s="10"/>
      <c r="I100" s="7"/>
    </row>
    <row r="101" spans="1:9" ht="31.5" x14ac:dyDescent="0.15">
      <c r="A101" s="6" t="s">
        <v>189</v>
      </c>
      <c r="B101" s="6" t="s">
        <v>432</v>
      </c>
      <c r="C101" s="7" t="s">
        <v>904</v>
      </c>
      <c r="D101" s="7" t="s">
        <v>818</v>
      </c>
      <c r="E101" s="6"/>
      <c r="F101" s="10"/>
      <c r="G101" s="10">
        <v>0</v>
      </c>
      <c r="H101" s="10"/>
      <c r="I101" s="7"/>
    </row>
    <row r="102" spans="1:9" ht="42" x14ac:dyDescent="0.15">
      <c r="A102" s="6" t="s">
        <v>189</v>
      </c>
      <c r="B102" s="6" t="s">
        <v>533</v>
      </c>
      <c r="C102" s="7" t="s">
        <v>827</v>
      </c>
      <c r="D102" s="7" t="s">
        <v>820</v>
      </c>
      <c r="E102" s="6"/>
      <c r="F102" s="10"/>
      <c r="G102" s="10">
        <v>850336.22</v>
      </c>
      <c r="H102" s="10"/>
      <c r="I102" s="7"/>
    </row>
    <row r="103" spans="1:9" ht="31.5" x14ac:dyDescent="0.15">
      <c r="A103" s="6" t="s">
        <v>189</v>
      </c>
      <c r="B103" s="6" t="s">
        <v>533</v>
      </c>
      <c r="C103" s="7" t="s">
        <v>899</v>
      </c>
      <c r="D103" s="7" t="s">
        <v>820</v>
      </c>
      <c r="E103" s="6"/>
      <c r="F103" s="10"/>
      <c r="G103" s="10">
        <v>0</v>
      </c>
      <c r="H103" s="10"/>
      <c r="I103" s="7"/>
    </row>
    <row r="104" spans="1:9" ht="21" x14ac:dyDescent="0.15">
      <c r="A104" s="6" t="s">
        <v>189</v>
      </c>
      <c r="B104" s="6" t="s">
        <v>533</v>
      </c>
      <c r="C104" s="7" t="s">
        <v>900</v>
      </c>
      <c r="D104" s="7" t="s">
        <v>820</v>
      </c>
      <c r="E104" s="6"/>
      <c r="F104" s="10"/>
      <c r="G104" s="10">
        <v>0</v>
      </c>
      <c r="H104" s="10"/>
      <c r="I104" s="7"/>
    </row>
    <row r="105" spans="1:9" ht="21" x14ac:dyDescent="0.15">
      <c r="A105" s="6" t="s">
        <v>189</v>
      </c>
      <c r="B105" s="6" t="s">
        <v>533</v>
      </c>
      <c r="C105" s="7" t="s">
        <v>822</v>
      </c>
      <c r="D105" s="7" t="s">
        <v>820</v>
      </c>
      <c r="E105" s="6"/>
      <c r="F105" s="10"/>
      <c r="G105" s="10">
        <v>551580.62</v>
      </c>
      <c r="H105" s="10"/>
      <c r="I105" s="7"/>
    </row>
    <row r="106" spans="1:9" ht="31.5" x14ac:dyDescent="0.15">
      <c r="A106" s="6" t="s">
        <v>189</v>
      </c>
      <c r="B106" s="6" t="s">
        <v>533</v>
      </c>
      <c r="C106" s="7" t="s">
        <v>901</v>
      </c>
      <c r="D106" s="7" t="s">
        <v>820</v>
      </c>
      <c r="E106" s="6"/>
      <c r="F106" s="10"/>
      <c r="G106" s="10">
        <v>0</v>
      </c>
      <c r="H106" s="10"/>
      <c r="I106" s="7"/>
    </row>
    <row r="107" spans="1:9" ht="21" x14ac:dyDescent="0.15">
      <c r="A107" s="6" t="s">
        <v>189</v>
      </c>
      <c r="B107" s="6" t="s">
        <v>533</v>
      </c>
      <c r="C107" s="7" t="s">
        <v>828</v>
      </c>
      <c r="D107" s="7" t="s">
        <v>820</v>
      </c>
      <c r="E107" s="6"/>
      <c r="F107" s="10"/>
      <c r="G107" s="10">
        <v>413788.91</v>
      </c>
      <c r="H107" s="10"/>
      <c r="I107" s="7"/>
    </row>
    <row r="108" spans="1:9" ht="21" x14ac:dyDescent="0.15">
      <c r="A108" s="6" t="s">
        <v>189</v>
      </c>
      <c r="B108" s="6" t="s">
        <v>533</v>
      </c>
      <c r="C108" s="7" t="s">
        <v>829</v>
      </c>
      <c r="D108" s="7" t="s">
        <v>820</v>
      </c>
      <c r="E108" s="6"/>
      <c r="F108" s="10"/>
      <c r="G108" s="10">
        <v>281376.46000000002</v>
      </c>
      <c r="H108" s="10"/>
      <c r="I108" s="7"/>
    </row>
    <row r="109" spans="1:9" ht="21" x14ac:dyDescent="0.15">
      <c r="A109" s="6" t="s">
        <v>189</v>
      </c>
      <c r="B109" s="6" t="s">
        <v>533</v>
      </c>
      <c r="C109" s="7" t="s">
        <v>831</v>
      </c>
      <c r="D109" s="7" t="s">
        <v>820</v>
      </c>
      <c r="E109" s="6"/>
      <c r="F109" s="10"/>
      <c r="G109" s="10">
        <v>206894.46</v>
      </c>
      <c r="H109" s="10"/>
      <c r="I109" s="7"/>
    </row>
    <row r="110" spans="1:9" ht="31.5" x14ac:dyDescent="0.15">
      <c r="A110" s="6" t="s">
        <v>189</v>
      </c>
      <c r="B110" s="6" t="s">
        <v>533</v>
      </c>
      <c r="C110" s="7" t="s">
        <v>830</v>
      </c>
      <c r="D110" s="7" t="s">
        <v>820</v>
      </c>
      <c r="E110" s="6"/>
      <c r="F110" s="10"/>
      <c r="G110" s="10">
        <v>596683.61</v>
      </c>
      <c r="H110" s="10"/>
      <c r="I110" s="7"/>
    </row>
    <row r="111" spans="1:9" ht="21" x14ac:dyDescent="0.15">
      <c r="A111" s="6" t="s">
        <v>189</v>
      </c>
      <c r="B111" s="6" t="s">
        <v>533</v>
      </c>
      <c r="C111" s="7" t="s">
        <v>826</v>
      </c>
      <c r="D111" s="7" t="s">
        <v>820</v>
      </c>
      <c r="E111" s="6"/>
      <c r="F111" s="10"/>
      <c r="G111" s="10">
        <v>206894.46</v>
      </c>
      <c r="H111" s="10"/>
      <c r="I111" s="7"/>
    </row>
    <row r="112" spans="1:9" ht="31.5" x14ac:dyDescent="0.15">
      <c r="A112" s="6" t="s">
        <v>189</v>
      </c>
      <c r="B112" s="6" t="s">
        <v>533</v>
      </c>
      <c r="C112" s="7" t="s">
        <v>902</v>
      </c>
      <c r="D112" s="7" t="s">
        <v>820</v>
      </c>
      <c r="E112" s="6"/>
      <c r="F112" s="10"/>
      <c r="G112" s="10">
        <v>0</v>
      </c>
      <c r="H112" s="10"/>
      <c r="I112" s="7"/>
    </row>
    <row r="113" spans="1:9" ht="21" x14ac:dyDescent="0.15">
      <c r="A113" s="6" t="s">
        <v>189</v>
      </c>
      <c r="B113" s="6" t="s">
        <v>533</v>
      </c>
      <c r="C113" s="7" t="s">
        <v>903</v>
      </c>
      <c r="D113" s="7" t="s">
        <v>820</v>
      </c>
      <c r="E113" s="6"/>
      <c r="F113" s="10"/>
      <c r="G113" s="10">
        <v>0</v>
      </c>
      <c r="H113" s="10"/>
      <c r="I113" s="7"/>
    </row>
    <row r="114" spans="1:9" ht="21" x14ac:dyDescent="0.15">
      <c r="A114" s="6" t="s">
        <v>189</v>
      </c>
      <c r="B114" s="6" t="s">
        <v>533</v>
      </c>
      <c r="C114" s="7" t="s">
        <v>903</v>
      </c>
      <c r="D114" s="7" t="s">
        <v>820</v>
      </c>
      <c r="E114" s="6"/>
      <c r="F114" s="10"/>
      <c r="G114" s="10">
        <v>0</v>
      </c>
      <c r="H114" s="10"/>
      <c r="I114" s="7"/>
    </row>
    <row r="115" spans="1:9" ht="31.5" x14ac:dyDescent="0.15">
      <c r="A115" s="6" t="s">
        <v>189</v>
      </c>
      <c r="B115" s="6" t="s">
        <v>533</v>
      </c>
      <c r="C115" s="7" t="s">
        <v>825</v>
      </c>
      <c r="D115" s="7" t="s">
        <v>820</v>
      </c>
      <c r="E115" s="6"/>
      <c r="F115" s="10"/>
      <c r="G115" s="10">
        <v>1030334.38</v>
      </c>
      <c r="H115" s="10"/>
      <c r="I115" s="7"/>
    </row>
    <row r="116" spans="1:9" ht="31.5" x14ac:dyDescent="0.15">
      <c r="A116" s="6" t="s">
        <v>189</v>
      </c>
      <c r="B116" s="6" t="s">
        <v>533</v>
      </c>
      <c r="C116" s="7" t="s">
        <v>904</v>
      </c>
      <c r="D116" s="7" t="s">
        <v>820</v>
      </c>
      <c r="E116" s="6"/>
      <c r="F116" s="10"/>
      <c r="G116" s="10">
        <v>0</v>
      </c>
      <c r="H116" s="10"/>
      <c r="I116" s="7"/>
    </row>
    <row r="117" spans="1:9" ht="42" x14ac:dyDescent="0.15">
      <c r="A117" s="6" t="s">
        <v>189</v>
      </c>
      <c r="B117" s="6" t="s">
        <v>539</v>
      </c>
      <c r="C117" s="7" t="s">
        <v>827</v>
      </c>
      <c r="D117" s="7" t="s">
        <v>832</v>
      </c>
      <c r="E117" s="6"/>
      <c r="F117" s="10"/>
      <c r="G117" s="10">
        <v>2335339.19</v>
      </c>
      <c r="H117" s="10"/>
      <c r="I117" s="7"/>
    </row>
    <row r="118" spans="1:9" ht="31.5" x14ac:dyDescent="0.15">
      <c r="A118" s="6" t="s">
        <v>189</v>
      </c>
      <c r="B118" s="6" t="s">
        <v>539</v>
      </c>
      <c r="C118" s="7" t="s">
        <v>899</v>
      </c>
      <c r="D118" s="7" t="s">
        <v>832</v>
      </c>
      <c r="E118" s="6"/>
      <c r="F118" s="10"/>
      <c r="G118" s="10">
        <v>0</v>
      </c>
      <c r="H118" s="10"/>
      <c r="I118" s="7"/>
    </row>
    <row r="119" spans="1:9" ht="21" x14ac:dyDescent="0.15">
      <c r="A119" s="6" t="s">
        <v>189</v>
      </c>
      <c r="B119" s="6" t="s">
        <v>539</v>
      </c>
      <c r="C119" s="7" t="s">
        <v>900</v>
      </c>
      <c r="D119" s="7" t="s">
        <v>832</v>
      </c>
      <c r="E119" s="6"/>
      <c r="F119" s="10"/>
      <c r="G119" s="10">
        <v>0</v>
      </c>
      <c r="H119" s="10"/>
      <c r="I119" s="7"/>
    </row>
    <row r="120" spans="1:9" ht="21" x14ac:dyDescent="0.15">
      <c r="A120" s="6" t="s">
        <v>189</v>
      </c>
      <c r="B120" s="6" t="s">
        <v>539</v>
      </c>
      <c r="C120" s="7" t="s">
        <v>822</v>
      </c>
      <c r="D120" s="7" t="s">
        <v>832</v>
      </c>
      <c r="E120" s="6"/>
      <c r="F120" s="10"/>
      <c r="G120" s="10">
        <v>1514845.31</v>
      </c>
      <c r="H120" s="10"/>
      <c r="I120" s="7"/>
    </row>
    <row r="121" spans="1:9" ht="31.5" x14ac:dyDescent="0.15">
      <c r="A121" s="6" t="s">
        <v>189</v>
      </c>
      <c r="B121" s="6" t="s">
        <v>539</v>
      </c>
      <c r="C121" s="7" t="s">
        <v>901</v>
      </c>
      <c r="D121" s="7" t="s">
        <v>832</v>
      </c>
      <c r="E121" s="6"/>
      <c r="F121" s="10"/>
      <c r="G121" s="10">
        <v>0</v>
      </c>
      <c r="H121" s="10"/>
      <c r="I121" s="7"/>
    </row>
    <row r="122" spans="1:9" ht="21" x14ac:dyDescent="0.15">
      <c r="A122" s="6" t="s">
        <v>189</v>
      </c>
      <c r="B122" s="6" t="s">
        <v>539</v>
      </c>
      <c r="C122" s="7" t="s">
        <v>828</v>
      </c>
      <c r="D122" s="7" t="s">
        <v>832</v>
      </c>
      <c r="E122" s="6"/>
      <c r="F122" s="10"/>
      <c r="G122" s="10">
        <v>1136418.1000000001</v>
      </c>
      <c r="H122" s="10"/>
      <c r="I122" s="7"/>
    </row>
    <row r="123" spans="1:9" ht="21" x14ac:dyDescent="0.15">
      <c r="A123" s="6" t="s">
        <v>189</v>
      </c>
      <c r="B123" s="6" t="s">
        <v>539</v>
      </c>
      <c r="C123" s="7" t="s">
        <v>829</v>
      </c>
      <c r="D123" s="7" t="s">
        <v>832</v>
      </c>
      <c r="E123" s="6"/>
      <c r="F123" s="10"/>
      <c r="G123" s="10">
        <v>772764.31</v>
      </c>
      <c r="H123" s="10"/>
      <c r="I123" s="7"/>
    </row>
    <row r="124" spans="1:9" ht="21" x14ac:dyDescent="0.15">
      <c r="A124" s="6" t="s">
        <v>189</v>
      </c>
      <c r="B124" s="6" t="s">
        <v>539</v>
      </c>
      <c r="C124" s="7" t="s">
        <v>831</v>
      </c>
      <c r="D124" s="7" t="s">
        <v>832</v>
      </c>
      <c r="E124" s="6"/>
      <c r="F124" s="10"/>
      <c r="G124" s="10">
        <v>568209.04</v>
      </c>
      <c r="H124" s="10"/>
      <c r="I124" s="7"/>
    </row>
    <row r="125" spans="1:9" ht="31.5" x14ac:dyDescent="0.15">
      <c r="A125" s="6" t="s">
        <v>189</v>
      </c>
      <c r="B125" s="6" t="s">
        <v>539</v>
      </c>
      <c r="C125" s="7" t="s">
        <v>830</v>
      </c>
      <c r="D125" s="7" t="s">
        <v>832</v>
      </c>
      <c r="E125" s="6"/>
      <c r="F125" s="10"/>
      <c r="G125" s="10">
        <v>1638714.89</v>
      </c>
      <c r="H125" s="10"/>
      <c r="I125" s="7"/>
    </row>
    <row r="126" spans="1:9" ht="21" x14ac:dyDescent="0.15">
      <c r="A126" s="6" t="s">
        <v>189</v>
      </c>
      <c r="B126" s="6" t="s">
        <v>539</v>
      </c>
      <c r="C126" s="7" t="s">
        <v>826</v>
      </c>
      <c r="D126" s="7" t="s">
        <v>832</v>
      </c>
      <c r="E126" s="6"/>
      <c r="F126" s="10"/>
      <c r="G126" s="10">
        <v>568209.04</v>
      </c>
      <c r="H126" s="10"/>
      <c r="I126" s="7"/>
    </row>
    <row r="127" spans="1:9" ht="31.5" x14ac:dyDescent="0.15">
      <c r="A127" s="6" t="s">
        <v>189</v>
      </c>
      <c r="B127" s="6" t="s">
        <v>539</v>
      </c>
      <c r="C127" s="7" t="s">
        <v>902</v>
      </c>
      <c r="D127" s="7" t="s">
        <v>832</v>
      </c>
      <c r="E127" s="6"/>
      <c r="F127" s="10"/>
      <c r="G127" s="10">
        <v>0</v>
      </c>
      <c r="H127" s="10"/>
      <c r="I127" s="7"/>
    </row>
    <row r="128" spans="1:9" ht="21" x14ac:dyDescent="0.15">
      <c r="A128" s="6" t="s">
        <v>189</v>
      </c>
      <c r="B128" s="6" t="s">
        <v>539</v>
      </c>
      <c r="C128" s="7" t="s">
        <v>903</v>
      </c>
      <c r="D128" s="7" t="s">
        <v>832</v>
      </c>
      <c r="E128" s="6"/>
      <c r="F128" s="10"/>
      <c r="G128" s="10">
        <v>0</v>
      </c>
      <c r="H128" s="10"/>
      <c r="I128" s="7"/>
    </row>
    <row r="129" spans="1:9" ht="21" x14ac:dyDescent="0.15">
      <c r="A129" s="6" t="s">
        <v>189</v>
      </c>
      <c r="B129" s="6" t="s">
        <v>539</v>
      </c>
      <c r="C129" s="7" t="s">
        <v>903</v>
      </c>
      <c r="D129" s="7" t="s">
        <v>832</v>
      </c>
      <c r="E129" s="6"/>
      <c r="F129" s="10"/>
      <c r="G129" s="10">
        <v>0</v>
      </c>
      <c r="H129" s="10"/>
      <c r="I129" s="7"/>
    </row>
    <row r="130" spans="1:9" ht="31.5" x14ac:dyDescent="0.15">
      <c r="A130" s="6" t="s">
        <v>189</v>
      </c>
      <c r="B130" s="6" t="s">
        <v>539</v>
      </c>
      <c r="C130" s="7" t="s">
        <v>825</v>
      </c>
      <c r="D130" s="7" t="s">
        <v>832</v>
      </c>
      <c r="E130" s="6"/>
      <c r="F130" s="10"/>
      <c r="G130" s="10">
        <v>2829681.03</v>
      </c>
      <c r="H130" s="10"/>
      <c r="I130" s="7"/>
    </row>
    <row r="131" spans="1:9" ht="31.5" x14ac:dyDescent="0.15">
      <c r="A131" s="6" t="s">
        <v>189</v>
      </c>
      <c r="B131" s="6" t="s">
        <v>539</v>
      </c>
      <c r="C131" s="7" t="s">
        <v>904</v>
      </c>
      <c r="D131" s="7" t="s">
        <v>832</v>
      </c>
      <c r="E131" s="6"/>
      <c r="F131" s="10"/>
      <c r="G131" s="10">
        <v>0</v>
      </c>
      <c r="H131" s="10"/>
      <c r="I131" s="7"/>
    </row>
    <row r="132" spans="1:9" ht="42" x14ac:dyDescent="0.15">
      <c r="A132" s="6" t="s">
        <v>196</v>
      </c>
      <c r="B132" s="6" t="s">
        <v>432</v>
      </c>
      <c r="C132" s="7" t="s">
        <v>827</v>
      </c>
      <c r="D132" s="7" t="s">
        <v>834</v>
      </c>
      <c r="E132" s="6"/>
      <c r="F132" s="10"/>
      <c r="G132" s="10">
        <v>7603.5</v>
      </c>
      <c r="H132" s="10"/>
      <c r="I132" s="7"/>
    </row>
    <row r="133" spans="1:9" ht="31.5" x14ac:dyDescent="0.15">
      <c r="A133" s="6" t="s">
        <v>196</v>
      </c>
      <c r="B133" s="6" t="s">
        <v>432</v>
      </c>
      <c r="C133" s="7" t="s">
        <v>899</v>
      </c>
      <c r="D133" s="7" t="s">
        <v>834</v>
      </c>
      <c r="E133" s="6"/>
      <c r="F133" s="10"/>
      <c r="G133" s="10">
        <v>0</v>
      </c>
      <c r="H133" s="10"/>
      <c r="I133" s="7"/>
    </row>
    <row r="134" spans="1:9" ht="21" x14ac:dyDescent="0.15">
      <c r="A134" s="6" t="s">
        <v>196</v>
      </c>
      <c r="B134" s="6" t="s">
        <v>432</v>
      </c>
      <c r="C134" s="7" t="s">
        <v>900</v>
      </c>
      <c r="D134" s="7" t="s">
        <v>834</v>
      </c>
      <c r="E134" s="6"/>
      <c r="F134" s="10"/>
      <c r="G134" s="10">
        <v>0</v>
      </c>
      <c r="H134" s="10"/>
      <c r="I134" s="7"/>
    </row>
    <row r="135" spans="1:9" ht="21" x14ac:dyDescent="0.15">
      <c r="A135" s="6" t="s">
        <v>196</v>
      </c>
      <c r="B135" s="6" t="s">
        <v>432</v>
      </c>
      <c r="C135" s="7" t="s">
        <v>822</v>
      </c>
      <c r="D135" s="7" t="s">
        <v>834</v>
      </c>
      <c r="E135" s="6"/>
      <c r="F135" s="10"/>
      <c r="G135" s="10">
        <v>4932.1000000000004</v>
      </c>
      <c r="H135" s="10"/>
      <c r="I135" s="7"/>
    </row>
    <row r="136" spans="1:9" ht="31.5" x14ac:dyDescent="0.15">
      <c r="A136" s="6" t="s">
        <v>196</v>
      </c>
      <c r="B136" s="6" t="s">
        <v>432</v>
      </c>
      <c r="C136" s="7" t="s">
        <v>901</v>
      </c>
      <c r="D136" s="7" t="s">
        <v>834</v>
      </c>
      <c r="E136" s="6"/>
      <c r="F136" s="10"/>
      <c r="G136" s="10">
        <v>0</v>
      </c>
      <c r="H136" s="10"/>
      <c r="I136" s="7"/>
    </row>
    <row r="137" spans="1:9" ht="21" x14ac:dyDescent="0.15">
      <c r="A137" s="6" t="s">
        <v>196</v>
      </c>
      <c r="B137" s="6" t="s">
        <v>432</v>
      </c>
      <c r="C137" s="7" t="s">
        <v>828</v>
      </c>
      <c r="D137" s="7" t="s">
        <v>834</v>
      </c>
      <c r="E137" s="6"/>
      <c r="F137" s="10"/>
      <c r="G137" s="10">
        <v>3700</v>
      </c>
      <c r="H137" s="10"/>
      <c r="I137" s="7"/>
    </row>
    <row r="138" spans="1:9" ht="21" x14ac:dyDescent="0.15">
      <c r="A138" s="6" t="s">
        <v>196</v>
      </c>
      <c r="B138" s="6" t="s">
        <v>432</v>
      </c>
      <c r="C138" s="7" t="s">
        <v>829</v>
      </c>
      <c r="D138" s="7" t="s">
        <v>834</v>
      </c>
      <c r="E138" s="6"/>
      <c r="F138" s="10"/>
      <c r="G138" s="10">
        <v>2516</v>
      </c>
      <c r="H138" s="10"/>
      <c r="I138" s="7"/>
    </row>
    <row r="139" spans="1:9" ht="21" x14ac:dyDescent="0.15">
      <c r="A139" s="6" t="s">
        <v>196</v>
      </c>
      <c r="B139" s="6" t="s">
        <v>432</v>
      </c>
      <c r="C139" s="7" t="s">
        <v>831</v>
      </c>
      <c r="D139" s="7" t="s">
        <v>834</v>
      </c>
      <c r="E139" s="6"/>
      <c r="F139" s="10"/>
      <c r="G139" s="10">
        <v>1850</v>
      </c>
      <c r="H139" s="10"/>
      <c r="I139" s="7"/>
    </row>
    <row r="140" spans="1:9" ht="31.5" x14ac:dyDescent="0.15">
      <c r="A140" s="6" t="s">
        <v>196</v>
      </c>
      <c r="B140" s="6" t="s">
        <v>432</v>
      </c>
      <c r="C140" s="7" t="s">
        <v>830</v>
      </c>
      <c r="D140" s="7" t="s">
        <v>834</v>
      </c>
      <c r="E140" s="6"/>
      <c r="F140" s="10"/>
      <c r="G140" s="10">
        <v>5335.4</v>
      </c>
      <c r="H140" s="10"/>
      <c r="I140" s="7"/>
    </row>
    <row r="141" spans="1:9" ht="21" x14ac:dyDescent="0.15">
      <c r="A141" s="6" t="s">
        <v>196</v>
      </c>
      <c r="B141" s="6" t="s">
        <v>432</v>
      </c>
      <c r="C141" s="7" t="s">
        <v>826</v>
      </c>
      <c r="D141" s="7" t="s">
        <v>834</v>
      </c>
      <c r="E141" s="6"/>
      <c r="F141" s="10"/>
      <c r="G141" s="10">
        <v>1850</v>
      </c>
      <c r="H141" s="10"/>
      <c r="I141" s="7"/>
    </row>
    <row r="142" spans="1:9" ht="31.5" x14ac:dyDescent="0.15">
      <c r="A142" s="6" t="s">
        <v>196</v>
      </c>
      <c r="B142" s="6" t="s">
        <v>432</v>
      </c>
      <c r="C142" s="7" t="s">
        <v>902</v>
      </c>
      <c r="D142" s="7" t="s">
        <v>834</v>
      </c>
      <c r="E142" s="6"/>
      <c r="F142" s="10"/>
      <c r="G142" s="10">
        <v>0</v>
      </c>
      <c r="H142" s="10"/>
      <c r="I142" s="7"/>
    </row>
    <row r="143" spans="1:9" x14ac:dyDescent="0.15">
      <c r="A143" s="6" t="s">
        <v>196</v>
      </c>
      <c r="B143" s="6" t="s">
        <v>432</v>
      </c>
      <c r="C143" s="7" t="s">
        <v>903</v>
      </c>
      <c r="D143" s="7" t="s">
        <v>834</v>
      </c>
      <c r="E143" s="6"/>
      <c r="F143" s="10"/>
      <c r="G143" s="10">
        <v>0</v>
      </c>
      <c r="H143" s="10"/>
      <c r="I143" s="7"/>
    </row>
    <row r="144" spans="1:9" x14ac:dyDescent="0.15">
      <c r="A144" s="6" t="s">
        <v>196</v>
      </c>
      <c r="B144" s="6" t="s">
        <v>432</v>
      </c>
      <c r="C144" s="7" t="s">
        <v>903</v>
      </c>
      <c r="D144" s="7" t="s">
        <v>834</v>
      </c>
      <c r="E144" s="6"/>
      <c r="F144" s="10"/>
      <c r="G144" s="10">
        <v>0</v>
      </c>
      <c r="H144" s="10"/>
      <c r="I144" s="7"/>
    </row>
    <row r="145" spans="1:9" ht="31.5" x14ac:dyDescent="0.15">
      <c r="A145" s="6" t="s">
        <v>196</v>
      </c>
      <c r="B145" s="6" t="s">
        <v>432</v>
      </c>
      <c r="C145" s="7" t="s">
        <v>825</v>
      </c>
      <c r="D145" s="7" t="s">
        <v>834</v>
      </c>
      <c r="E145" s="6"/>
      <c r="F145" s="10"/>
      <c r="G145" s="10">
        <v>9213</v>
      </c>
      <c r="H145" s="10"/>
      <c r="I145" s="7"/>
    </row>
    <row r="146" spans="1:9" ht="31.5" x14ac:dyDescent="0.15">
      <c r="A146" s="6" t="s">
        <v>196</v>
      </c>
      <c r="B146" s="6" t="s">
        <v>432</v>
      </c>
      <c r="C146" s="7" t="s">
        <v>904</v>
      </c>
      <c r="D146" s="7" t="s">
        <v>834</v>
      </c>
      <c r="E146" s="6"/>
      <c r="F146" s="10"/>
      <c r="G146" s="10">
        <v>0</v>
      </c>
      <c r="H146" s="10"/>
      <c r="I146" s="7"/>
    </row>
    <row r="147" spans="1:9" ht="42" x14ac:dyDescent="0.15">
      <c r="A147" s="6" t="s">
        <v>218</v>
      </c>
      <c r="B147" s="6" t="s">
        <v>432</v>
      </c>
      <c r="C147" s="7" t="s">
        <v>827</v>
      </c>
      <c r="D147" s="7" t="s">
        <v>835</v>
      </c>
      <c r="E147" s="6"/>
      <c r="F147" s="10"/>
      <c r="G147" s="10">
        <v>36101.08</v>
      </c>
      <c r="H147" s="10"/>
      <c r="I147" s="7"/>
    </row>
    <row r="148" spans="1:9" ht="31.5" x14ac:dyDescent="0.15">
      <c r="A148" s="6" t="s">
        <v>218</v>
      </c>
      <c r="B148" s="6" t="s">
        <v>432</v>
      </c>
      <c r="C148" s="7" t="s">
        <v>899</v>
      </c>
      <c r="D148" s="7" t="s">
        <v>835</v>
      </c>
      <c r="E148" s="6"/>
      <c r="F148" s="10"/>
      <c r="G148" s="10">
        <v>0</v>
      </c>
      <c r="H148" s="10"/>
      <c r="I148" s="7"/>
    </row>
    <row r="149" spans="1:9" ht="21" x14ac:dyDescent="0.15">
      <c r="A149" s="6" t="s">
        <v>218</v>
      </c>
      <c r="B149" s="6" t="s">
        <v>432</v>
      </c>
      <c r="C149" s="7" t="s">
        <v>900</v>
      </c>
      <c r="D149" s="7" t="s">
        <v>835</v>
      </c>
      <c r="E149" s="6"/>
      <c r="F149" s="10"/>
      <c r="G149" s="10">
        <v>0</v>
      </c>
      <c r="H149" s="10"/>
      <c r="I149" s="7"/>
    </row>
    <row r="150" spans="1:9" ht="21" x14ac:dyDescent="0.15">
      <c r="A150" s="6" t="s">
        <v>218</v>
      </c>
      <c r="B150" s="6" t="s">
        <v>432</v>
      </c>
      <c r="C150" s="7" t="s">
        <v>822</v>
      </c>
      <c r="D150" s="7" t="s">
        <v>835</v>
      </c>
      <c r="E150" s="6"/>
      <c r="F150" s="10"/>
      <c r="G150" s="10">
        <v>23417.39</v>
      </c>
      <c r="H150" s="10"/>
      <c r="I150" s="7"/>
    </row>
    <row r="151" spans="1:9" ht="31.5" x14ac:dyDescent="0.15">
      <c r="A151" s="6" t="s">
        <v>218</v>
      </c>
      <c r="B151" s="6" t="s">
        <v>432</v>
      </c>
      <c r="C151" s="7" t="s">
        <v>901</v>
      </c>
      <c r="D151" s="7" t="s">
        <v>835</v>
      </c>
      <c r="E151" s="6"/>
      <c r="F151" s="10"/>
      <c r="G151" s="10">
        <v>0</v>
      </c>
      <c r="H151" s="10"/>
      <c r="I151" s="7"/>
    </row>
    <row r="152" spans="1:9" ht="21" x14ac:dyDescent="0.15">
      <c r="A152" s="6" t="s">
        <v>218</v>
      </c>
      <c r="B152" s="6" t="s">
        <v>432</v>
      </c>
      <c r="C152" s="7" t="s">
        <v>828</v>
      </c>
      <c r="D152" s="7" t="s">
        <v>835</v>
      </c>
      <c r="E152" s="6"/>
      <c r="F152" s="10"/>
      <c r="G152" s="10">
        <v>17567.439999999999</v>
      </c>
      <c r="H152" s="10"/>
      <c r="I152" s="7"/>
    </row>
    <row r="153" spans="1:9" ht="21" x14ac:dyDescent="0.15">
      <c r="A153" s="6" t="s">
        <v>218</v>
      </c>
      <c r="B153" s="6" t="s">
        <v>432</v>
      </c>
      <c r="C153" s="7" t="s">
        <v>829</v>
      </c>
      <c r="D153" s="7" t="s">
        <v>835</v>
      </c>
      <c r="E153" s="6"/>
      <c r="F153" s="10"/>
      <c r="G153" s="10">
        <v>11945.86</v>
      </c>
      <c r="H153" s="10"/>
      <c r="I153" s="7"/>
    </row>
    <row r="154" spans="1:9" ht="21" x14ac:dyDescent="0.15">
      <c r="A154" s="6" t="s">
        <v>218</v>
      </c>
      <c r="B154" s="6" t="s">
        <v>432</v>
      </c>
      <c r="C154" s="7" t="s">
        <v>831</v>
      </c>
      <c r="D154" s="7" t="s">
        <v>835</v>
      </c>
      <c r="E154" s="6"/>
      <c r="F154" s="10"/>
      <c r="G154" s="10">
        <v>8783.7199999999993</v>
      </c>
      <c r="H154" s="10"/>
      <c r="I154" s="7"/>
    </row>
    <row r="155" spans="1:9" ht="31.5" x14ac:dyDescent="0.15">
      <c r="A155" s="6" t="s">
        <v>218</v>
      </c>
      <c r="B155" s="6" t="s">
        <v>432</v>
      </c>
      <c r="C155" s="7" t="s">
        <v>830</v>
      </c>
      <c r="D155" s="7" t="s">
        <v>835</v>
      </c>
      <c r="E155" s="6"/>
      <c r="F155" s="10"/>
      <c r="G155" s="10">
        <v>25332.240000000002</v>
      </c>
      <c r="H155" s="10"/>
      <c r="I155" s="7"/>
    </row>
    <row r="156" spans="1:9" ht="21" x14ac:dyDescent="0.15">
      <c r="A156" s="6" t="s">
        <v>218</v>
      </c>
      <c r="B156" s="6" t="s">
        <v>432</v>
      </c>
      <c r="C156" s="7" t="s">
        <v>826</v>
      </c>
      <c r="D156" s="7" t="s">
        <v>835</v>
      </c>
      <c r="E156" s="6"/>
      <c r="F156" s="10"/>
      <c r="G156" s="10">
        <v>8783.7199999999993</v>
      </c>
      <c r="H156" s="10"/>
      <c r="I156" s="7"/>
    </row>
    <row r="157" spans="1:9" ht="31.5" x14ac:dyDescent="0.15">
      <c r="A157" s="6" t="s">
        <v>218</v>
      </c>
      <c r="B157" s="6" t="s">
        <v>432</v>
      </c>
      <c r="C157" s="7" t="s">
        <v>902</v>
      </c>
      <c r="D157" s="7" t="s">
        <v>835</v>
      </c>
      <c r="E157" s="6"/>
      <c r="F157" s="10"/>
      <c r="G157" s="10">
        <v>0</v>
      </c>
      <c r="H157" s="10"/>
      <c r="I157" s="7"/>
    </row>
    <row r="158" spans="1:9" ht="21" x14ac:dyDescent="0.15">
      <c r="A158" s="6" t="s">
        <v>218</v>
      </c>
      <c r="B158" s="6" t="s">
        <v>432</v>
      </c>
      <c r="C158" s="7" t="s">
        <v>903</v>
      </c>
      <c r="D158" s="7" t="s">
        <v>835</v>
      </c>
      <c r="E158" s="6"/>
      <c r="F158" s="10"/>
      <c r="G158" s="10">
        <v>0</v>
      </c>
      <c r="H158" s="10"/>
      <c r="I158" s="7"/>
    </row>
    <row r="159" spans="1:9" ht="21" x14ac:dyDescent="0.15">
      <c r="A159" s="6" t="s">
        <v>218</v>
      </c>
      <c r="B159" s="6" t="s">
        <v>432</v>
      </c>
      <c r="C159" s="7" t="s">
        <v>903</v>
      </c>
      <c r="D159" s="7" t="s">
        <v>835</v>
      </c>
      <c r="E159" s="6"/>
      <c r="F159" s="10"/>
      <c r="G159" s="10">
        <v>0</v>
      </c>
      <c r="H159" s="10"/>
      <c r="I159" s="7"/>
    </row>
    <row r="160" spans="1:9" ht="31.5" x14ac:dyDescent="0.15">
      <c r="A160" s="6" t="s">
        <v>218</v>
      </c>
      <c r="B160" s="6" t="s">
        <v>432</v>
      </c>
      <c r="C160" s="7" t="s">
        <v>825</v>
      </c>
      <c r="D160" s="7" t="s">
        <v>835</v>
      </c>
      <c r="E160" s="6"/>
      <c r="F160" s="10"/>
      <c r="G160" s="10">
        <v>43742.91</v>
      </c>
      <c r="H160" s="10"/>
      <c r="I160" s="7"/>
    </row>
    <row r="161" spans="1:9" ht="31.5" x14ac:dyDescent="0.15">
      <c r="A161" s="6" t="s">
        <v>218</v>
      </c>
      <c r="B161" s="6" t="s">
        <v>432</v>
      </c>
      <c r="C161" s="7" t="s">
        <v>904</v>
      </c>
      <c r="D161" s="7" t="s">
        <v>835</v>
      </c>
      <c r="E161" s="6"/>
      <c r="F161" s="10"/>
      <c r="G161" s="10">
        <v>0</v>
      </c>
      <c r="H161" s="10"/>
      <c r="I161" s="7"/>
    </row>
    <row r="162" spans="1:9" ht="42" x14ac:dyDescent="0.15">
      <c r="A162" s="6" t="s">
        <v>218</v>
      </c>
      <c r="B162" s="6" t="s">
        <v>533</v>
      </c>
      <c r="C162" s="7" t="s">
        <v>827</v>
      </c>
      <c r="D162" s="7" t="s">
        <v>837</v>
      </c>
      <c r="E162" s="6"/>
      <c r="F162" s="10"/>
      <c r="G162" s="10">
        <v>243119.25</v>
      </c>
      <c r="H162" s="10"/>
      <c r="I162" s="7"/>
    </row>
    <row r="163" spans="1:9" ht="31.5" x14ac:dyDescent="0.15">
      <c r="A163" s="6" t="s">
        <v>218</v>
      </c>
      <c r="B163" s="6" t="s">
        <v>533</v>
      </c>
      <c r="C163" s="7" t="s">
        <v>899</v>
      </c>
      <c r="D163" s="7" t="s">
        <v>837</v>
      </c>
      <c r="E163" s="6"/>
      <c r="F163" s="10"/>
      <c r="G163" s="10">
        <v>0</v>
      </c>
      <c r="H163" s="10"/>
      <c r="I163" s="7"/>
    </row>
    <row r="164" spans="1:9" ht="21" x14ac:dyDescent="0.15">
      <c r="A164" s="6" t="s">
        <v>218</v>
      </c>
      <c r="B164" s="6" t="s">
        <v>533</v>
      </c>
      <c r="C164" s="7" t="s">
        <v>900</v>
      </c>
      <c r="D164" s="7" t="s">
        <v>837</v>
      </c>
      <c r="E164" s="6"/>
      <c r="F164" s="10"/>
      <c r="G164" s="10">
        <v>0</v>
      </c>
      <c r="H164" s="10"/>
      <c r="I164" s="7"/>
    </row>
    <row r="165" spans="1:9" ht="21" x14ac:dyDescent="0.15">
      <c r="A165" s="6" t="s">
        <v>218</v>
      </c>
      <c r="B165" s="6" t="s">
        <v>533</v>
      </c>
      <c r="C165" s="7" t="s">
        <v>822</v>
      </c>
      <c r="D165" s="7" t="s">
        <v>837</v>
      </c>
      <c r="E165" s="6"/>
      <c r="F165" s="10"/>
      <c r="G165" s="10">
        <v>157702.17000000001</v>
      </c>
      <c r="H165" s="10"/>
      <c r="I165" s="7"/>
    </row>
    <row r="166" spans="1:9" ht="31.5" x14ac:dyDescent="0.15">
      <c r="A166" s="6" t="s">
        <v>218</v>
      </c>
      <c r="B166" s="6" t="s">
        <v>533</v>
      </c>
      <c r="C166" s="7" t="s">
        <v>901</v>
      </c>
      <c r="D166" s="7" t="s">
        <v>837</v>
      </c>
      <c r="E166" s="6"/>
      <c r="F166" s="10"/>
      <c r="G166" s="10">
        <v>0</v>
      </c>
      <c r="H166" s="10"/>
      <c r="I166" s="7"/>
    </row>
    <row r="167" spans="1:9" ht="21" x14ac:dyDescent="0.15">
      <c r="A167" s="6" t="s">
        <v>218</v>
      </c>
      <c r="B167" s="6" t="s">
        <v>533</v>
      </c>
      <c r="C167" s="7" t="s">
        <v>828</v>
      </c>
      <c r="D167" s="7" t="s">
        <v>837</v>
      </c>
      <c r="E167" s="6"/>
      <c r="F167" s="10"/>
      <c r="G167" s="10">
        <v>118306.2</v>
      </c>
      <c r="H167" s="10"/>
      <c r="I167" s="7"/>
    </row>
    <row r="168" spans="1:9" ht="21" x14ac:dyDescent="0.15">
      <c r="A168" s="6" t="s">
        <v>218</v>
      </c>
      <c r="B168" s="6" t="s">
        <v>533</v>
      </c>
      <c r="C168" s="7" t="s">
        <v>829</v>
      </c>
      <c r="D168" s="7" t="s">
        <v>837</v>
      </c>
      <c r="E168" s="6"/>
      <c r="F168" s="10"/>
      <c r="G168" s="10">
        <v>80448.22</v>
      </c>
      <c r="H168" s="10"/>
      <c r="I168" s="7"/>
    </row>
    <row r="169" spans="1:9" ht="21" x14ac:dyDescent="0.15">
      <c r="A169" s="6" t="s">
        <v>218</v>
      </c>
      <c r="B169" s="6" t="s">
        <v>533</v>
      </c>
      <c r="C169" s="7" t="s">
        <v>831</v>
      </c>
      <c r="D169" s="7" t="s">
        <v>837</v>
      </c>
      <c r="E169" s="6"/>
      <c r="F169" s="10"/>
      <c r="G169" s="10">
        <v>59153.1</v>
      </c>
      <c r="H169" s="10"/>
      <c r="I169" s="7"/>
    </row>
    <row r="170" spans="1:9" ht="31.5" x14ac:dyDescent="0.15">
      <c r="A170" s="6" t="s">
        <v>218</v>
      </c>
      <c r="B170" s="6" t="s">
        <v>533</v>
      </c>
      <c r="C170" s="7" t="s">
        <v>830</v>
      </c>
      <c r="D170" s="7" t="s">
        <v>837</v>
      </c>
      <c r="E170" s="6"/>
      <c r="F170" s="10"/>
      <c r="G170" s="10">
        <v>170597.54</v>
      </c>
      <c r="H170" s="10"/>
      <c r="I170" s="7"/>
    </row>
    <row r="171" spans="1:9" ht="21" x14ac:dyDescent="0.15">
      <c r="A171" s="6" t="s">
        <v>218</v>
      </c>
      <c r="B171" s="6" t="s">
        <v>533</v>
      </c>
      <c r="C171" s="7" t="s">
        <v>826</v>
      </c>
      <c r="D171" s="7" t="s">
        <v>837</v>
      </c>
      <c r="E171" s="6"/>
      <c r="F171" s="10"/>
      <c r="G171" s="10">
        <v>59153.1</v>
      </c>
      <c r="H171" s="10"/>
      <c r="I171" s="7"/>
    </row>
    <row r="172" spans="1:9" ht="31.5" x14ac:dyDescent="0.15">
      <c r="A172" s="6" t="s">
        <v>218</v>
      </c>
      <c r="B172" s="6" t="s">
        <v>533</v>
      </c>
      <c r="C172" s="7" t="s">
        <v>902</v>
      </c>
      <c r="D172" s="7" t="s">
        <v>837</v>
      </c>
      <c r="E172" s="6"/>
      <c r="F172" s="10"/>
      <c r="G172" s="10">
        <v>0</v>
      </c>
      <c r="H172" s="10"/>
      <c r="I172" s="7"/>
    </row>
    <row r="173" spans="1:9" ht="21" x14ac:dyDescent="0.15">
      <c r="A173" s="6" t="s">
        <v>218</v>
      </c>
      <c r="B173" s="6" t="s">
        <v>533</v>
      </c>
      <c r="C173" s="7" t="s">
        <v>903</v>
      </c>
      <c r="D173" s="7" t="s">
        <v>837</v>
      </c>
      <c r="E173" s="6"/>
      <c r="F173" s="10"/>
      <c r="G173" s="10">
        <v>0</v>
      </c>
      <c r="H173" s="10"/>
      <c r="I173" s="7"/>
    </row>
    <row r="174" spans="1:9" ht="21" x14ac:dyDescent="0.15">
      <c r="A174" s="6" t="s">
        <v>218</v>
      </c>
      <c r="B174" s="6" t="s">
        <v>533</v>
      </c>
      <c r="C174" s="7" t="s">
        <v>903</v>
      </c>
      <c r="D174" s="7" t="s">
        <v>837</v>
      </c>
      <c r="E174" s="6"/>
      <c r="F174" s="10"/>
      <c r="G174" s="10">
        <v>0</v>
      </c>
      <c r="H174" s="10"/>
      <c r="I174" s="7"/>
    </row>
    <row r="175" spans="1:9" ht="31.5" x14ac:dyDescent="0.15">
      <c r="A175" s="6" t="s">
        <v>218</v>
      </c>
      <c r="B175" s="6" t="s">
        <v>533</v>
      </c>
      <c r="C175" s="7" t="s">
        <v>825</v>
      </c>
      <c r="D175" s="7" t="s">
        <v>837</v>
      </c>
      <c r="E175" s="6"/>
      <c r="F175" s="10"/>
      <c r="G175" s="10">
        <v>294582.45</v>
      </c>
      <c r="H175" s="10"/>
      <c r="I175" s="7"/>
    </row>
    <row r="176" spans="1:9" ht="31.5" x14ac:dyDescent="0.15">
      <c r="A176" s="6" t="s">
        <v>218</v>
      </c>
      <c r="B176" s="6" t="s">
        <v>533</v>
      </c>
      <c r="C176" s="7" t="s">
        <v>904</v>
      </c>
      <c r="D176" s="7" t="s">
        <v>837</v>
      </c>
      <c r="E176" s="6"/>
      <c r="F176" s="10"/>
      <c r="G176" s="10">
        <v>0</v>
      </c>
      <c r="H176" s="10"/>
      <c r="I176" s="7"/>
    </row>
    <row r="177" spans="1:9" ht="42" x14ac:dyDescent="0.15">
      <c r="A177" s="6" t="s">
        <v>218</v>
      </c>
      <c r="B177" s="6" t="s">
        <v>533</v>
      </c>
      <c r="C177" s="7" t="s">
        <v>827</v>
      </c>
      <c r="D177" s="7" t="s">
        <v>837</v>
      </c>
      <c r="E177" s="6"/>
      <c r="F177" s="10"/>
      <c r="G177" s="10">
        <v>243119.25</v>
      </c>
      <c r="H177" s="10"/>
      <c r="I177" s="7"/>
    </row>
    <row r="178" spans="1:9" ht="31.5" x14ac:dyDescent="0.15">
      <c r="A178" s="6" t="s">
        <v>218</v>
      </c>
      <c r="B178" s="6" t="s">
        <v>533</v>
      </c>
      <c r="C178" s="7" t="s">
        <v>899</v>
      </c>
      <c r="D178" s="7" t="s">
        <v>837</v>
      </c>
      <c r="E178" s="6"/>
      <c r="F178" s="10"/>
      <c r="G178" s="10">
        <v>0</v>
      </c>
      <c r="H178" s="10"/>
      <c r="I178" s="7"/>
    </row>
    <row r="179" spans="1:9" ht="21" x14ac:dyDescent="0.15">
      <c r="A179" s="6" t="s">
        <v>218</v>
      </c>
      <c r="B179" s="6" t="s">
        <v>533</v>
      </c>
      <c r="C179" s="7" t="s">
        <v>900</v>
      </c>
      <c r="D179" s="7" t="s">
        <v>837</v>
      </c>
      <c r="E179" s="6"/>
      <c r="F179" s="10"/>
      <c r="G179" s="10">
        <v>0</v>
      </c>
      <c r="H179" s="10"/>
      <c r="I179" s="7"/>
    </row>
    <row r="180" spans="1:9" ht="21" x14ac:dyDescent="0.15">
      <c r="A180" s="6" t="s">
        <v>218</v>
      </c>
      <c r="B180" s="6" t="s">
        <v>533</v>
      </c>
      <c r="C180" s="7" t="s">
        <v>822</v>
      </c>
      <c r="D180" s="7" t="s">
        <v>837</v>
      </c>
      <c r="E180" s="6"/>
      <c r="F180" s="10"/>
      <c r="G180" s="10">
        <v>157702.17000000001</v>
      </c>
      <c r="H180" s="10"/>
      <c r="I180" s="7"/>
    </row>
    <row r="181" spans="1:9" ht="31.5" x14ac:dyDescent="0.15">
      <c r="A181" s="6" t="s">
        <v>218</v>
      </c>
      <c r="B181" s="6" t="s">
        <v>533</v>
      </c>
      <c r="C181" s="7" t="s">
        <v>901</v>
      </c>
      <c r="D181" s="7" t="s">
        <v>837</v>
      </c>
      <c r="E181" s="6"/>
      <c r="F181" s="10"/>
      <c r="G181" s="10">
        <v>0</v>
      </c>
      <c r="H181" s="10"/>
      <c r="I181" s="7"/>
    </row>
    <row r="182" spans="1:9" ht="21" x14ac:dyDescent="0.15">
      <c r="A182" s="6" t="s">
        <v>218</v>
      </c>
      <c r="B182" s="6" t="s">
        <v>533</v>
      </c>
      <c r="C182" s="7" t="s">
        <v>828</v>
      </c>
      <c r="D182" s="7" t="s">
        <v>837</v>
      </c>
      <c r="E182" s="6"/>
      <c r="F182" s="10"/>
      <c r="G182" s="10">
        <v>118306.2</v>
      </c>
      <c r="H182" s="10"/>
      <c r="I182" s="7"/>
    </row>
    <row r="183" spans="1:9" ht="21" x14ac:dyDescent="0.15">
      <c r="A183" s="6" t="s">
        <v>218</v>
      </c>
      <c r="B183" s="6" t="s">
        <v>533</v>
      </c>
      <c r="C183" s="7" t="s">
        <v>829</v>
      </c>
      <c r="D183" s="7" t="s">
        <v>837</v>
      </c>
      <c r="E183" s="6"/>
      <c r="F183" s="10"/>
      <c r="G183" s="10">
        <v>80448.22</v>
      </c>
      <c r="H183" s="10"/>
      <c r="I183" s="7"/>
    </row>
    <row r="184" spans="1:9" ht="21" x14ac:dyDescent="0.15">
      <c r="A184" s="6" t="s">
        <v>218</v>
      </c>
      <c r="B184" s="6" t="s">
        <v>533</v>
      </c>
      <c r="C184" s="7" t="s">
        <v>831</v>
      </c>
      <c r="D184" s="7" t="s">
        <v>837</v>
      </c>
      <c r="E184" s="6"/>
      <c r="F184" s="10"/>
      <c r="G184" s="10">
        <v>59153.1</v>
      </c>
      <c r="H184" s="10"/>
      <c r="I184" s="7"/>
    </row>
    <row r="185" spans="1:9" ht="31.5" x14ac:dyDescent="0.15">
      <c r="A185" s="6" t="s">
        <v>218</v>
      </c>
      <c r="B185" s="6" t="s">
        <v>533</v>
      </c>
      <c r="C185" s="7" t="s">
        <v>830</v>
      </c>
      <c r="D185" s="7" t="s">
        <v>837</v>
      </c>
      <c r="E185" s="6"/>
      <c r="F185" s="10"/>
      <c r="G185" s="10">
        <v>170597.54</v>
      </c>
      <c r="H185" s="10"/>
      <c r="I185" s="7"/>
    </row>
    <row r="186" spans="1:9" ht="21" x14ac:dyDescent="0.15">
      <c r="A186" s="6" t="s">
        <v>218</v>
      </c>
      <c r="B186" s="6" t="s">
        <v>533</v>
      </c>
      <c r="C186" s="7" t="s">
        <v>826</v>
      </c>
      <c r="D186" s="7" t="s">
        <v>837</v>
      </c>
      <c r="E186" s="6"/>
      <c r="F186" s="10"/>
      <c r="G186" s="10">
        <v>59153.1</v>
      </c>
      <c r="H186" s="10"/>
      <c r="I186" s="7"/>
    </row>
    <row r="187" spans="1:9" ht="31.5" x14ac:dyDescent="0.15">
      <c r="A187" s="6" t="s">
        <v>218</v>
      </c>
      <c r="B187" s="6" t="s">
        <v>533</v>
      </c>
      <c r="C187" s="7" t="s">
        <v>902</v>
      </c>
      <c r="D187" s="7" t="s">
        <v>837</v>
      </c>
      <c r="E187" s="6"/>
      <c r="F187" s="10"/>
      <c r="G187" s="10">
        <v>0</v>
      </c>
      <c r="H187" s="10"/>
      <c r="I187" s="7"/>
    </row>
    <row r="188" spans="1:9" ht="21" x14ac:dyDescent="0.15">
      <c r="A188" s="6" t="s">
        <v>218</v>
      </c>
      <c r="B188" s="6" t="s">
        <v>533</v>
      </c>
      <c r="C188" s="7" t="s">
        <v>903</v>
      </c>
      <c r="D188" s="7" t="s">
        <v>837</v>
      </c>
      <c r="E188" s="6"/>
      <c r="F188" s="10"/>
      <c r="G188" s="10">
        <v>0</v>
      </c>
      <c r="H188" s="10"/>
      <c r="I188" s="7"/>
    </row>
    <row r="189" spans="1:9" ht="21" x14ac:dyDescent="0.15">
      <c r="A189" s="6" t="s">
        <v>218</v>
      </c>
      <c r="B189" s="6" t="s">
        <v>533</v>
      </c>
      <c r="C189" s="7" t="s">
        <v>903</v>
      </c>
      <c r="D189" s="7" t="s">
        <v>837</v>
      </c>
      <c r="E189" s="6"/>
      <c r="F189" s="10"/>
      <c r="G189" s="10">
        <v>0</v>
      </c>
      <c r="H189" s="10"/>
      <c r="I189" s="7"/>
    </row>
    <row r="190" spans="1:9" ht="31.5" x14ac:dyDescent="0.15">
      <c r="A190" s="6" t="s">
        <v>218</v>
      </c>
      <c r="B190" s="6" t="s">
        <v>533</v>
      </c>
      <c r="C190" s="7" t="s">
        <v>825</v>
      </c>
      <c r="D190" s="7" t="s">
        <v>837</v>
      </c>
      <c r="E190" s="6"/>
      <c r="F190" s="10"/>
      <c r="G190" s="10">
        <v>294582.45</v>
      </c>
      <c r="H190" s="10"/>
      <c r="I190" s="7"/>
    </row>
    <row r="191" spans="1:9" ht="31.5" x14ac:dyDescent="0.15">
      <c r="A191" s="6" t="s">
        <v>218</v>
      </c>
      <c r="B191" s="6" t="s">
        <v>533</v>
      </c>
      <c r="C191" s="7" t="s">
        <v>904</v>
      </c>
      <c r="D191" s="7" t="s">
        <v>837</v>
      </c>
      <c r="E191" s="6"/>
      <c r="F191" s="10"/>
      <c r="G191" s="10">
        <v>0</v>
      </c>
      <c r="H191" s="10"/>
      <c r="I191" s="7"/>
    </row>
    <row r="192" spans="1:9" ht="42" x14ac:dyDescent="0.15">
      <c r="A192" s="6" t="s">
        <v>218</v>
      </c>
      <c r="B192" s="6" t="s">
        <v>537</v>
      </c>
      <c r="C192" s="7" t="s">
        <v>827</v>
      </c>
      <c r="D192" s="7" t="s">
        <v>839</v>
      </c>
      <c r="E192" s="6"/>
      <c r="F192" s="10"/>
      <c r="G192" s="10">
        <v>720550.2</v>
      </c>
      <c r="H192" s="10"/>
      <c r="I192" s="7"/>
    </row>
    <row r="193" spans="1:9" ht="31.5" x14ac:dyDescent="0.15">
      <c r="A193" s="6" t="s">
        <v>218</v>
      </c>
      <c r="B193" s="6" t="s">
        <v>537</v>
      </c>
      <c r="C193" s="7" t="s">
        <v>899</v>
      </c>
      <c r="D193" s="7" t="s">
        <v>839</v>
      </c>
      <c r="E193" s="6"/>
      <c r="F193" s="10"/>
      <c r="G193" s="10">
        <v>0</v>
      </c>
      <c r="H193" s="10"/>
      <c r="I193" s="7"/>
    </row>
    <row r="194" spans="1:9" ht="21" x14ac:dyDescent="0.15">
      <c r="A194" s="6" t="s">
        <v>218</v>
      </c>
      <c r="B194" s="6" t="s">
        <v>537</v>
      </c>
      <c r="C194" s="7" t="s">
        <v>900</v>
      </c>
      <c r="D194" s="7" t="s">
        <v>839</v>
      </c>
      <c r="E194" s="6"/>
      <c r="F194" s="10"/>
      <c r="G194" s="10">
        <v>0</v>
      </c>
      <c r="H194" s="10"/>
      <c r="I194" s="7"/>
    </row>
    <row r="195" spans="1:9" ht="21" x14ac:dyDescent="0.15">
      <c r="A195" s="6" t="s">
        <v>218</v>
      </c>
      <c r="B195" s="6" t="s">
        <v>537</v>
      </c>
      <c r="C195" s="7" t="s">
        <v>822</v>
      </c>
      <c r="D195" s="7" t="s">
        <v>839</v>
      </c>
      <c r="E195" s="6"/>
      <c r="F195" s="10"/>
      <c r="G195" s="10">
        <v>467393.39</v>
      </c>
      <c r="H195" s="10"/>
      <c r="I195" s="7"/>
    </row>
    <row r="196" spans="1:9" ht="31.5" x14ac:dyDescent="0.15">
      <c r="A196" s="6" t="s">
        <v>218</v>
      </c>
      <c r="B196" s="6" t="s">
        <v>537</v>
      </c>
      <c r="C196" s="7" t="s">
        <v>901</v>
      </c>
      <c r="D196" s="7" t="s">
        <v>839</v>
      </c>
      <c r="E196" s="6"/>
      <c r="F196" s="10"/>
      <c r="G196" s="10">
        <v>0</v>
      </c>
      <c r="H196" s="10"/>
      <c r="I196" s="7"/>
    </row>
    <row r="197" spans="1:9" ht="21" x14ac:dyDescent="0.15">
      <c r="A197" s="6" t="s">
        <v>218</v>
      </c>
      <c r="B197" s="6" t="s">
        <v>537</v>
      </c>
      <c r="C197" s="7" t="s">
        <v>828</v>
      </c>
      <c r="D197" s="7" t="s">
        <v>839</v>
      </c>
      <c r="E197" s="6"/>
      <c r="F197" s="10"/>
      <c r="G197" s="10">
        <v>350632.7</v>
      </c>
      <c r="H197" s="10"/>
      <c r="I197" s="7"/>
    </row>
    <row r="198" spans="1:9" ht="21" x14ac:dyDescent="0.15">
      <c r="A198" s="6" t="s">
        <v>218</v>
      </c>
      <c r="B198" s="6" t="s">
        <v>537</v>
      </c>
      <c r="C198" s="7" t="s">
        <v>829</v>
      </c>
      <c r="D198" s="7" t="s">
        <v>839</v>
      </c>
      <c r="E198" s="6"/>
      <c r="F198" s="10"/>
      <c r="G198" s="10">
        <v>238430.24</v>
      </c>
      <c r="H198" s="10"/>
      <c r="I198" s="7"/>
    </row>
    <row r="199" spans="1:9" ht="21" x14ac:dyDescent="0.15">
      <c r="A199" s="6" t="s">
        <v>218</v>
      </c>
      <c r="B199" s="6" t="s">
        <v>537</v>
      </c>
      <c r="C199" s="7" t="s">
        <v>831</v>
      </c>
      <c r="D199" s="7" t="s">
        <v>839</v>
      </c>
      <c r="E199" s="6"/>
      <c r="F199" s="10"/>
      <c r="G199" s="10">
        <v>175316.35</v>
      </c>
      <c r="H199" s="10"/>
      <c r="I199" s="7"/>
    </row>
    <row r="200" spans="1:9" ht="31.5" x14ac:dyDescent="0.15">
      <c r="A200" s="6" t="s">
        <v>218</v>
      </c>
      <c r="B200" s="6" t="s">
        <v>537</v>
      </c>
      <c r="C200" s="7" t="s">
        <v>830</v>
      </c>
      <c r="D200" s="7" t="s">
        <v>839</v>
      </c>
      <c r="E200" s="6"/>
      <c r="F200" s="10"/>
      <c r="G200" s="10">
        <v>505612.35</v>
      </c>
      <c r="H200" s="10"/>
      <c r="I200" s="7"/>
    </row>
    <row r="201" spans="1:9" ht="21" x14ac:dyDescent="0.15">
      <c r="A201" s="6" t="s">
        <v>218</v>
      </c>
      <c r="B201" s="6" t="s">
        <v>537</v>
      </c>
      <c r="C201" s="7" t="s">
        <v>826</v>
      </c>
      <c r="D201" s="7" t="s">
        <v>839</v>
      </c>
      <c r="E201" s="6"/>
      <c r="F201" s="10"/>
      <c r="G201" s="10">
        <v>175316.35</v>
      </c>
      <c r="H201" s="10"/>
      <c r="I201" s="7"/>
    </row>
    <row r="202" spans="1:9" ht="31.5" x14ac:dyDescent="0.15">
      <c r="A202" s="6" t="s">
        <v>218</v>
      </c>
      <c r="B202" s="6" t="s">
        <v>537</v>
      </c>
      <c r="C202" s="7" t="s">
        <v>902</v>
      </c>
      <c r="D202" s="7" t="s">
        <v>839</v>
      </c>
      <c r="E202" s="6"/>
      <c r="F202" s="10"/>
      <c r="G202" s="10">
        <v>0</v>
      </c>
      <c r="H202" s="10"/>
      <c r="I202" s="7"/>
    </row>
    <row r="203" spans="1:9" ht="21" x14ac:dyDescent="0.15">
      <c r="A203" s="6" t="s">
        <v>218</v>
      </c>
      <c r="B203" s="6" t="s">
        <v>537</v>
      </c>
      <c r="C203" s="7" t="s">
        <v>903</v>
      </c>
      <c r="D203" s="7" t="s">
        <v>839</v>
      </c>
      <c r="E203" s="6"/>
      <c r="F203" s="10"/>
      <c r="G203" s="10">
        <v>0</v>
      </c>
      <c r="H203" s="10"/>
      <c r="I203" s="7"/>
    </row>
    <row r="204" spans="1:9" ht="21" x14ac:dyDescent="0.15">
      <c r="A204" s="6" t="s">
        <v>218</v>
      </c>
      <c r="B204" s="6" t="s">
        <v>537</v>
      </c>
      <c r="C204" s="7" t="s">
        <v>903</v>
      </c>
      <c r="D204" s="7" t="s">
        <v>839</v>
      </c>
      <c r="E204" s="6"/>
      <c r="F204" s="10"/>
      <c r="G204" s="10">
        <v>0</v>
      </c>
      <c r="H204" s="10"/>
      <c r="I204" s="7"/>
    </row>
    <row r="205" spans="1:9" ht="31.5" x14ac:dyDescent="0.15">
      <c r="A205" s="6" t="s">
        <v>218</v>
      </c>
      <c r="B205" s="6" t="s">
        <v>537</v>
      </c>
      <c r="C205" s="7" t="s">
        <v>825</v>
      </c>
      <c r="D205" s="7" t="s">
        <v>839</v>
      </c>
      <c r="E205" s="6"/>
      <c r="F205" s="10"/>
      <c r="G205" s="10">
        <v>873075.41</v>
      </c>
      <c r="H205" s="10"/>
      <c r="I205" s="7"/>
    </row>
    <row r="206" spans="1:9" ht="31.5" x14ac:dyDescent="0.15">
      <c r="A206" s="6" t="s">
        <v>218</v>
      </c>
      <c r="B206" s="6" t="s">
        <v>537</v>
      </c>
      <c r="C206" s="7" t="s">
        <v>904</v>
      </c>
      <c r="D206" s="7" t="s">
        <v>839</v>
      </c>
      <c r="E206" s="6"/>
      <c r="F206" s="10"/>
      <c r="G206" s="10">
        <v>0</v>
      </c>
      <c r="H206" s="10"/>
      <c r="I206" s="7"/>
    </row>
    <row r="207" spans="1:9" ht="42" x14ac:dyDescent="0.15">
      <c r="A207" s="6" t="s">
        <v>218</v>
      </c>
      <c r="B207" s="6" t="s">
        <v>539</v>
      </c>
      <c r="C207" s="7" t="s">
        <v>827</v>
      </c>
      <c r="D207" s="7" t="s">
        <v>841</v>
      </c>
      <c r="E207" s="6"/>
      <c r="F207" s="10"/>
      <c r="G207" s="10">
        <v>701811.73</v>
      </c>
      <c r="H207" s="10"/>
      <c r="I207" s="7"/>
    </row>
    <row r="208" spans="1:9" ht="31.5" x14ac:dyDescent="0.15">
      <c r="A208" s="6" t="s">
        <v>218</v>
      </c>
      <c r="B208" s="6" t="s">
        <v>539</v>
      </c>
      <c r="C208" s="7" t="s">
        <v>899</v>
      </c>
      <c r="D208" s="7" t="s">
        <v>841</v>
      </c>
      <c r="E208" s="6"/>
      <c r="F208" s="10"/>
      <c r="G208" s="10">
        <v>0</v>
      </c>
      <c r="H208" s="10"/>
      <c r="I208" s="7"/>
    </row>
    <row r="209" spans="1:9" ht="21" x14ac:dyDescent="0.15">
      <c r="A209" s="6" t="s">
        <v>218</v>
      </c>
      <c r="B209" s="6" t="s">
        <v>539</v>
      </c>
      <c r="C209" s="7" t="s">
        <v>900</v>
      </c>
      <c r="D209" s="7" t="s">
        <v>841</v>
      </c>
      <c r="E209" s="6"/>
      <c r="F209" s="10"/>
      <c r="G209" s="10">
        <v>0</v>
      </c>
      <c r="H209" s="10"/>
      <c r="I209" s="7"/>
    </row>
    <row r="210" spans="1:9" ht="21" x14ac:dyDescent="0.15">
      <c r="A210" s="6" t="s">
        <v>218</v>
      </c>
      <c r="B210" s="6" t="s">
        <v>539</v>
      </c>
      <c r="C210" s="7" t="s">
        <v>822</v>
      </c>
      <c r="D210" s="7" t="s">
        <v>841</v>
      </c>
      <c r="E210" s="6"/>
      <c r="F210" s="10"/>
      <c r="G210" s="10">
        <v>455238.46</v>
      </c>
      <c r="H210" s="10"/>
      <c r="I210" s="7"/>
    </row>
    <row r="211" spans="1:9" ht="31.5" x14ac:dyDescent="0.15">
      <c r="A211" s="6" t="s">
        <v>218</v>
      </c>
      <c r="B211" s="6" t="s">
        <v>539</v>
      </c>
      <c r="C211" s="7" t="s">
        <v>901</v>
      </c>
      <c r="D211" s="7" t="s">
        <v>841</v>
      </c>
      <c r="E211" s="6"/>
      <c r="F211" s="10"/>
      <c r="G211" s="10">
        <v>0</v>
      </c>
      <c r="H211" s="10"/>
      <c r="I211" s="7"/>
    </row>
    <row r="212" spans="1:9" ht="21" x14ac:dyDescent="0.15">
      <c r="A212" s="6" t="s">
        <v>218</v>
      </c>
      <c r="B212" s="6" t="s">
        <v>539</v>
      </c>
      <c r="C212" s="7" t="s">
        <v>828</v>
      </c>
      <c r="D212" s="7" t="s">
        <v>841</v>
      </c>
      <c r="E212" s="6"/>
      <c r="F212" s="10"/>
      <c r="G212" s="10">
        <v>341514.22</v>
      </c>
      <c r="H212" s="10"/>
      <c r="I212" s="7"/>
    </row>
    <row r="213" spans="1:9" ht="21" x14ac:dyDescent="0.15">
      <c r="A213" s="6" t="s">
        <v>218</v>
      </c>
      <c r="B213" s="6" t="s">
        <v>539</v>
      </c>
      <c r="C213" s="7" t="s">
        <v>829</v>
      </c>
      <c r="D213" s="7" t="s">
        <v>841</v>
      </c>
      <c r="E213" s="6"/>
      <c r="F213" s="10"/>
      <c r="G213" s="10">
        <v>232229.67</v>
      </c>
      <c r="H213" s="10"/>
      <c r="I213" s="7"/>
    </row>
    <row r="214" spans="1:9" ht="21" x14ac:dyDescent="0.15">
      <c r="A214" s="6" t="s">
        <v>218</v>
      </c>
      <c r="B214" s="6" t="s">
        <v>539</v>
      </c>
      <c r="C214" s="7" t="s">
        <v>831</v>
      </c>
      <c r="D214" s="7" t="s">
        <v>841</v>
      </c>
      <c r="E214" s="6"/>
      <c r="F214" s="10"/>
      <c r="G214" s="10">
        <v>170757.11</v>
      </c>
      <c r="H214" s="10"/>
      <c r="I214" s="7"/>
    </row>
    <row r="215" spans="1:9" ht="31.5" x14ac:dyDescent="0.15">
      <c r="A215" s="6" t="s">
        <v>218</v>
      </c>
      <c r="B215" s="6" t="s">
        <v>539</v>
      </c>
      <c r="C215" s="7" t="s">
        <v>830</v>
      </c>
      <c r="D215" s="7" t="s">
        <v>841</v>
      </c>
      <c r="E215" s="6"/>
      <c r="F215" s="10"/>
      <c r="G215" s="10">
        <v>492463.51</v>
      </c>
      <c r="H215" s="10"/>
      <c r="I215" s="7"/>
    </row>
    <row r="216" spans="1:9" ht="21" x14ac:dyDescent="0.15">
      <c r="A216" s="6" t="s">
        <v>218</v>
      </c>
      <c r="B216" s="6" t="s">
        <v>539</v>
      </c>
      <c r="C216" s="7" t="s">
        <v>826</v>
      </c>
      <c r="D216" s="7" t="s">
        <v>841</v>
      </c>
      <c r="E216" s="6"/>
      <c r="F216" s="10"/>
      <c r="G216" s="10">
        <v>170757.11</v>
      </c>
      <c r="H216" s="10"/>
      <c r="I216" s="7"/>
    </row>
    <row r="217" spans="1:9" ht="31.5" x14ac:dyDescent="0.15">
      <c r="A217" s="6" t="s">
        <v>218</v>
      </c>
      <c r="B217" s="6" t="s">
        <v>539</v>
      </c>
      <c r="C217" s="7" t="s">
        <v>902</v>
      </c>
      <c r="D217" s="7" t="s">
        <v>841</v>
      </c>
      <c r="E217" s="6"/>
      <c r="F217" s="10"/>
      <c r="G217" s="10">
        <v>0</v>
      </c>
      <c r="H217" s="10"/>
      <c r="I217" s="7"/>
    </row>
    <row r="218" spans="1:9" ht="21" x14ac:dyDescent="0.15">
      <c r="A218" s="6" t="s">
        <v>218</v>
      </c>
      <c r="B218" s="6" t="s">
        <v>539</v>
      </c>
      <c r="C218" s="7" t="s">
        <v>903</v>
      </c>
      <c r="D218" s="7" t="s">
        <v>841</v>
      </c>
      <c r="E218" s="6"/>
      <c r="F218" s="10"/>
      <c r="G218" s="10">
        <v>0</v>
      </c>
      <c r="H218" s="10"/>
      <c r="I218" s="7"/>
    </row>
    <row r="219" spans="1:9" ht="21" x14ac:dyDescent="0.15">
      <c r="A219" s="6" t="s">
        <v>218</v>
      </c>
      <c r="B219" s="6" t="s">
        <v>539</v>
      </c>
      <c r="C219" s="7" t="s">
        <v>903</v>
      </c>
      <c r="D219" s="7" t="s">
        <v>841</v>
      </c>
      <c r="E219" s="6"/>
      <c r="F219" s="10"/>
      <c r="G219" s="10">
        <v>0</v>
      </c>
      <c r="H219" s="10"/>
      <c r="I219" s="7"/>
    </row>
    <row r="220" spans="1:9" ht="31.5" x14ac:dyDescent="0.15">
      <c r="A220" s="6" t="s">
        <v>218</v>
      </c>
      <c r="B220" s="6" t="s">
        <v>539</v>
      </c>
      <c r="C220" s="7" t="s">
        <v>825</v>
      </c>
      <c r="D220" s="7" t="s">
        <v>841</v>
      </c>
      <c r="E220" s="6"/>
      <c r="F220" s="10"/>
      <c r="G220" s="10">
        <v>850370.42</v>
      </c>
      <c r="H220" s="10"/>
      <c r="I220" s="7"/>
    </row>
    <row r="221" spans="1:9" ht="31.5" x14ac:dyDescent="0.15">
      <c r="A221" s="6" t="s">
        <v>218</v>
      </c>
      <c r="B221" s="6" t="s">
        <v>539</v>
      </c>
      <c r="C221" s="7" t="s">
        <v>904</v>
      </c>
      <c r="D221" s="7" t="s">
        <v>841</v>
      </c>
      <c r="E221" s="6"/>
      <c r="F221" s="10"/>
      <c r="G221" s="10">
        <v>0</v>
      </c>
      <c r="H221" s="10"/>
      <c r="I221" s="7"/>
    </row>
    <row r="222" spans="1:9" ht="42" x14ac:dyDescent="0.15">
      <c r="A222" s="6" t="s">
        <v>198</v>
      </c>
      <c r="B222" s="6" t="s">
        <v>432</v>
      </c>
      <c r="C222" s="7" t="s">
        <v>827</v>
      </c>
      <c r="D222" s="7" t="s">
        <v>843</v>
      </c>
      <c r="E222" s="6"/>
      <c r="F222" s="10"/>
      <c r="G222" s="10">
        <v>30928.71</v>
      </c>
      <c r="H222" s="10"/>
      <c r="I222" s="7"/>
    </row>
    <row r="223" spans="1:9" ht="31.5" x14ac:dyDescent="0.15">
      <c r="A223" s="6" t="s">
        <v>198</v>
      </c>
      <c r="B223" s="6" t="s">
        <v>432</v>
      </c>
      <c r="C223" s="7" t="s">
        <v>899</v>
      </c>
      <c r="D223" s="7" t="s">
        <v>843</v>
      </c>
      <c r="E223" s="6"/>
      <c r="F223" s="10"/>
      <c r="G223" s="10">
        <v>0</v>
      </c>
      <c r="H223" s="10"/>
      <c r="I223" s="7"/>
    </row>
    <row r="224" spans="1:9" ht="21" x14ac:dyDescent="0.15">
      <c r="A224" s="6" t="s">
        <v>198</v>
      </c>
      <c r="B224" s="6" t="s">
        <v>432</v>
      </c>
      <c r="C224" s="7" t="s">
        <v>900</v>
      </c>
      <c r="D224" s="7" t="s">
        <v>843</v>
      </c>
      <c r="E224" s="6"/>
      <c r="F224" s="10"/>
      <c r="G224" s="10">
        <v>0</v>
      </c>
      <c r="H224" s="10"/>
      <c r="I224" s="7"/>
    </row>
    <row r="225" spans="1:9" ht="21" x14ac:dyDescent="0.15">
      <c r="A225" s="6" t="s">
        <v>198</v>
      </c>
      <c r="B225" s="6" t="s">
        <v>432</v>
      </c>
      <c r="C225" s="7" t="s">
        <v>822</v>
      </c>
      <c r="D225" s="7" t="s">
        <v>843</v>
      </c>
      <c r="E225" s="6"/>
      <c r="F225" s="10"/>
      <c r="G225" s="10">
        <v>20062.27</v>
      </c>
      <c r="H225" s="10"/>
      <c r="I225" s="7"/>
    </row>
    <row r="226" spans="1:9" ht="31.5" x14ac:dyDescent="0.15">
      <c r="A226" s="6" t="s">
        <v>198</v>
      </c>
      <c r="B226" s="6" t="s">
        <v>432</v>
      </c>
      <c r="C226" s="7" t="s">
        <v>901</v>
      </c>
      <c r="D226" s="7" t="s">
        <v>843</v>
      </c>
      <c r="E226" s="6"/>
      <c r="F226" s="10"/>
      <c r="G226" s="10">
        <v>0</v>
      </c>
      <c r="H226" s="10"/>
      <c r="I226" s="7"/>
    </row>
    <row r="227" spans="1:9" ht="21" x14ac:dyDescent="0.15">
      <c r="A227" s="6" t="s">
        <v>198</v>
      </c>
      <c r="B227" s="6" t="s">
        <v>432</v>
      </c>
      <c r="C227" s="7" t="s">
        <v>828</v>
      </c>
      <c r="D227" s="7" t="s">
        <v>843</v>
      </c>
      <c r="E227" s="6"/>
      <c r="F227" s="10"/>
      <c r="G227" s="10">
        <v>15050.47</v>
      </c>
      <c r="H227" s="10"/>
      <c r="I227" s="7"/>
    </row>
    <row r="228" spans="1:9" ht="21" x14ac:dyDescent="0.15">
      <c r="A228" s="6" t="s">
        <v>198</v>
      </c>
      <c r="B228" s="6" t="s">
        <v>432</v>
      </c>
      <c r="C228" s="7" t="s">
        <v>829</v>
      </c>
      <c r="D228" s="7" t="s">
        <v>843</v>
      </c>
      <c r="E228" s="6"/>
      <c r="F228" s="10"/>
      <c r="G228" s="10">
        <v>10234.32</v>
      </c>
      <c r="H228" s="10"/>
      <c r="I228" s="7"/>
    </row>
    <row r="229" spans="1:9" ht="21" x14ac:dyDescent="0.15">
      <c r="A229" s="6" t="s">
        <v>198</v>
      </c>
      <c r="B229" s="6" t="s">
        <v>432</v>
      </c>
      <c r="C229" s="7" t="s">
        <v>831</v>
      </c>
      <c r="D229" s="7" t="s">
        <v>843</v>
      </c>
      <c r="E229" s="6"/>
      <c r="F229" s="10"/>
      <c r="G229" s="10">
        <v>7525.23</v>
      </c>
      <c r="H229" s="10"/>
      <c r="I229" s="7"/>
    </row>
    <row r="230" spans="1:9" ht="31.5" x14ac:dyDescent="0.15">
      <c r="A230" s="6" t="s">
        <v>198</v>
      </c>
      <c r="B230" s="6" t="s">
        <v>432</v>
      </c>
      <c r="C230" s="7" t="s">
        <v>830</v>
      </c>
      <c r="D230" s="7" t="s">
        <v>843</v>
      </c>
      <c r="E230" s="6"/>
      <c r="F230" s="10"/>
      <c r="G230" s="10">
        <v>21702.77</v>
      </c>
      <c r="H230" s="10"/>
      <c r="I230" s="7"/>
    </row>
    <row r="231" spans="1:9" ht="21" x14ac:dyDescent="0.15">
      <c r="A231" s="6" t="s">
        <v>198</v>
      </c>
      <c r="B231" s="6" t="s">
        <v>432</v>
      </c>
      <c r="C231" s="7" t="s">
        <v>826</v>
      </c>
      <c r="D231" s="7" t="s">
        <v>843</v>
      </c>
      <c r="E231" s="6"/>
      <c r="F231" s="10"/>
      <c r="G231" s="10">
        <v>7525.23</v>
      </c>
      <c r="H231" s="10"/>
      <c r="I231" s="7"/>
    </row>
    <row r="232" spans="1:9" ht="31.5" x14ac:dyDescent="0.15">
      <c r="A232" s="6" t="s">
        <v>198</v>
      </c>
      <c r="B232" s="6" t="s">
        <v>432</v>
      </c>
      <c r="C232" s="7" t="s">
        <v>902</v>
      </c>
      <c r="D232" s="7" t="s">
        <v>843</v>
      </c>
      <c r="E232" s="6"/>
      <c r="F232" s="10"/>
      <c r="G232" s="10">
        <v>0</v>
      </c>
      <c r="H232" s="10"/>
      <c r="I232" s="7"/>
    </row>
    <row r="233" spans="1:9" ht="21" x14ac:dyDescent="0.15">
      <c r="A233" s="6" t="s">
        <v>198</v>
      </c>
      <c r="B233" s="6" t="s">
        <v>432</v>
      </c>
      <c r="C233" s="7" t="s">
        <v>903</v>
      </c>
      <c r="D233" s="7" t="s">
        <v>843</v>
      </c>
      <c r="E233" s="6"/>
      <c r="F233" s="10"/>
      <c r="G233" s="10">
        <v>0</v>
      </c>
      <c r="H233" s="10"/>
      <c r="I233" s="7"/>
    </row>
    <row r="234" spans="1:9" ht="21" x14ac:dyDescent="0.15">
      <c r="A234" s="6" t="s">
        <v>198</v>
      </c>
      <c r="B234" s="6" t="s">
        <v>432</v>
      </c>
      <c r="C234" s="7" t="s">
        <v>903</v>
      </c>
      <c r="D234" s="7" t="s">
        <v>843</v>
      </c>
      <c r="E234" s="6"/>
      <c r="F234" s="10"/>
      <c r="G234" s="10">
        <v>0</v>
      </c>
      <c r="H234" s="10"/>
      <c r="I234" s="7"/>
    </row>
    <row r="235" spans="1:9" ht="31.5" x14ac:dyDescent="0.15">
      <c r="A235" s="6" t="s">
        <v>198</v>
      </c>
      <c r="B235" s="6" t="s">
        <v>432</v>
      </c>
      <c r="C235" s="7" t="s">
        <v>825</v>
      </c>
      <c r="D235" s="7" t="s">
        <v>843</v>
      </c>
      <c r="E235" s="6"/>
      <c r="F235" s="10"/>
      <c r="G235" s="10">
        <v>37475.660000000003</v>
      </c>
      <c r="H235" s="10"/>
      <c r="I235" s="7"/>
    </row>
    <row r="236" spans="1:9" ht="31.5" x14ac:dyDescent="0.15">
      <c r="A236" s="6" t="s">
        <v>198</v>
      </c>
      <c r="B236" s="6" t="s">
        <v>432</v>
      </c>
      <c r="C236" s="7" t="s">
        <v>904</v>
      </c>
      <c r="D236" s="7" t="s">
        <v>843</v>
      </c>
      <c r="E236" s="6"/>
      <c r="F236" s="10"/>
      <c r="G236" s="10">
        <v>0</v>
      </c>
      <c r="H236" s="10"/>
      <c r="I236" s="7"/>
    </row>
    <row r="237" spans="1:9" ht="42" x14ac:dyDescent="0.15">
      <c r="A237" s="6" t="s">
        <v>200</v>
      </c>
      <c r="B237" s="6" t="s">
        <v>432</v>
      </c>
      <c r="C237" s="7" t="s">
        <v>827</v>
      </c>
      <c r="D237" s="7" t="s">
        <v>845</v>
      </c>
      <c r="E237" s="6"/>
      <c r="F237" s="10"/>
      <c r="G237" s="10">
        <v>94872.63</v>
      </c>
      <c r="H237" s="10"/>
      <c r="I237" s="7"/>
    </row>
    <row r="238" spans="1:9" ht="31.5" x14ac:dyDescent="0.15">
      <c r="A238" s="6" t="s">
        <v>200</v>
      </c>
      <c r="B238" s="6" t="s">
        <v>432</v>
      </c>
      <c r="C238" s="7" t="s">
        <v>899</v>
      </c>
      <c r="D238" s="7" t="s">
        <v>845</v>
      </c>
      <c r="E238" s="6"/>
      <c r="F238" s="10"/>
      <c r="G238" s="10">
        <v>0</v>
      </c>
      <c r="H238" s="10"/>
      <c r="I238" s="7"/>
    </row>
    <row r="239" spans="1:9" ht="21" x14ac:dyDescent="0.15">
      <c r="A239" s="6" t="s">
        <v>200</v>
      </c>
      <c r="B239" s="6" t="s">
        <v>432</v>
      </c>
      <c r="C239" s="7" t="s">
        <v>900</v>
      </c>
      <c r="D239" s="7" t="s">
        <v>845</v>
      </c>
      <c r="E239" s="6"/>
      <c r="F239" s="10"/>
      <c r="G239" s="10">
        <v>0</v>
      </c>
      <c r="H239" s="10"/>
      <c r="I239" s="7"/>
    </row>
    <row r="240" spans="1:9" ht="21" x14ac:dyDescent="0.15">
      <c r="A240" s="6" t="s">
        <v>200</v>
      </c>
      <c r="B240" s="6" t="s">
        <v>432</v>
      </c>
      <c r="C240" s="7" t="s">
        <v>822</v>
      </c>
      <c r="D240" s="7" t="s">
        <v>845</v>
      </c>
      <c r="E240" s="6"/>
      <c r="F240" s="10"/>
      <c r="G240" s="10">
        <v>61540.25</v>
      </c>
      <c r="H240" s="10"/>
      <c r="I240" s="7"/>
    </row>
    <row r="241" spans="1:9" ht="31.5" x14ac:dyDescent="0.15">
      <c r="A241" s="6" t="s">
        <v>200</v>
      </c>
      <c r="B241" s="6" t="s">
        <v>432</v>
      </c>
      <c r="C241" s="7" t="s">
        <v>901</v>
      </c>
      <c r="D241" s="7" t="s">
        <v>845</v>
      </c>
      <c r="E241" s="6"/>
      <c r="F241" s="10"/>
      <c r="G241" s="10">
        <v>0</v>
      </c>
      <c r="H241" s="10"/>
      <c r="I241" s="7"/>
    </row>
    <row r="242" spans="1:9" ht="21" x14ac:dyDescent="0.15">
      <c r="A242" s="6" t="s">
        <v>200</v>
      </c>
      <c r="B242" s="6" t="s">
        <v>432</v>
      </c>
      <c r="C242" s="7" t="s">
        <v>828</v>
      </c>
      <c r="D242" s="7" t="s">
        <v>845</v>
      </c>
      <c r="E242" s="6"/>
      <c r="F242" s="10"/>
      <c r="G242" s="10">
        <v>46166.73</v>
      </c>
      <c r="H242" s="10"/>
      <c r="I242" s="7"/>
    </row>
    <row r="243" spans="1:9" ht="21" x14ac:dyDescent="0.15">
      <c r="A243" s="6" t="s">
        <v>200</v>
      </c>
      <c r="B243" s="6" t="s">
        <v>432</v>
      </c>
      <c r="C243" s="7" t="s">
        <v>829</v>
      </c>
      <c r="D243" s="7" t="s">
        <v>845</v>
      </c>
      <c r="E243" s="6"/>
      <c r="F243" s="10"/>
      <c r="G243" s="10">
        <v>31393.38</v>
      </c>
      <c r="H243" s="10"/>
      <c r="I243" s="7"/>
    </row>
    <row r="244" spans="1:9" ht="21" x14ac:dyDescent="0.15">
      <c r="A244" s="6" t="s">
        <v>200</v>
      </c>
      <c r="B244" s="6" t="s">
        <v>432</v>
      </c>
      <c r="C244" s="7" t="s">
        <v>831</v>
      </c>
      <c r="D244" s="7" t="s">
        <v>845</v>
      </c>
      <c r="E244" s="6"/>
      <c r="F244" s="10"/>
      <c r="G244" s="10">
        <v>23083.37</v>
      </c>
      <c r="H244" s="10"/>
      <c r="I244" s="7"/>
    </row>
    <row r="245" spans="1:9" ht="31.5" x14ac:dyDescent="0.15">
      <c r="A245" s="6" t="s">
        <v>200</v>
      </c>
      <c r="B245" s="6" t="s">
        <v>432</v>
      </c>
      <c r="C245" s="7" t="s">
        <v>830</v>
      </c>
      <c r="D245" s="7" t="s">
        <v>845</v>
      </c>
      <c r="E245" s="6"/>
      <c r="F245" s="10"/>
      <c r="G245" s="10">
        <v>66572.429999999993</v>
      </c>
      <c r="H245" s="10"/>
      <c r="I245" s="7"/>
    </row>
    <row r="246" spans="1:9" ht="21" x14ac:dyDescent="0.15">
      <c r="A246" s="6" t="s">
        <v>200</v>
      </c>
      <c r="B246" s="6" t="s">
        <v>432</v>
      </c>
      <c r="C246" s="7" t="s">
        <v>826</v>
      </c>
      <c r="D246" s="7" t="s">
        <v>845</v>
      </c>
      <c r="E246" s="6"/>
      <c r="F246" s="10"/>
      <c r="G246" s="10">
        <v>23083.37</v>
      </c>
      <c r="H246" s="10"/>
      <c r="I246" s="7"/>
    </row>
    <row r="247" spans="1:9" ht="31.5" x14ac:dyDescent="0.15">
      <c r="A247" s="6" t="s">
        <v>200</v>
      </c>
      <c r="B247" s="6" t="s">
        <v>432</v>
      </c>
      <c r="C247" s="7" t="s">
        <v>902</v>
      </c>
      <c r="D247" s="7" t="s">
        <v>845</v>
      </c>
      <c r="E247" s="6"/>
      <c r="F247" s="10"/>
      <c r="G247" s="10">
        <v>0</v>
      </c>
      <c r="H247" s="10"/>
      <c r="I247" s="7"/>
    </row>
    <row r="248" spans="1:9" x14ac:dyDescent="0.15">
      <c r="A248" s="6" t="s">
        <v>200</v>
      </c>
      <c r="B248" s="6" t="s">
        <v>432</v>
      </c>
      <c r="C248" s="7" t="s">
        <v>903</v>
      </c>
      <c r="D248" s="7" t="s">
        <v>845</v>
      </c>
      <c r="E248" s="6"/>
      <c r="F248" s="10"/>
      <c r="G248" s="10">
        <v>0</v>
      </c>
      <c r="H248" s="10"/>
      <c r="I248" s="7"/>
    </row>
    <row r="249" spans="1:9" x14ac:dyDescent="0.15">
      <c r="A249" s="6" t="s">
        <v>200</v>
      </c>
      <c r="B249" s="6" t="s">
        <v>432</v>
      </c>
      <c r="C249" s="7" t="s">
        <v>903</v>
      </c>
      <c r="D249" s="7" t="s">
        <v>845</v>
      </c>
      <c r="E249" s="6"/>
      <c r="F249" s="10"/>
      <c r="G249" s="10">
        <v>0</v>
      </c>
      <c r="H249" s="10"/>
      <c r="I249" s="7"/>
    </row>
    <row r="250" spans="1:9" ht="31.5" x14ac:dyDescent="0.15">
      <c r="A250" s="6" t="s">
        <v>200</v>
      </c>
      <c r="B250" s="6" t="s">
        <v>432</v>
      </c>
      <c r="C250" s="7" t="s">
        <v>825</v>
      </c>
      <c r="D250" s="7" t="s">
        <v>845</v>
      </c>
      <c r="E250" s="6"/>
      <c r="F250" s="10"/>
      <c r="G250" s="10">
        <v>114955.16</v>
      </c>
      <c r="H250" s="10"/>
      <c r="I250" s="7"/>
    </row>
    <row r="251" spans="1:9" ht="31.5" x14ac:dyDescent="0.15">
      <c r="A251" s="6" t="s">
        <v>200</v>
      </c>
      <c r="B251" s="6" t="s">
        <v>432</v>
      </c>
      <c r="C251" s="7" t="s">
        <v>904</v>
      </c>
      <c r="D251" s="7" t="s">
        <v>845</v>
      </c>
      <c r="E251" s="6"/>
      <c r="F251" s="10"/>
      <c r="G251" s="10">
        <v>0</v>
      </c>
      <c r="H251" s="10"/>
      <c r="I251" s="7"/>
    </row>
    <row r="252" spans="1:9" ht="42" x14ac:dyDescent="0.15">
      <c r="A252" s="6" t="s">
        <v>205</v>
      </c>
      <c r="B252" s="6" t="s">
        <v>432</v>
      </c>
      <c r="C252" s="7" t="s">
        <v>827</v>
      </c>
      <c r="D252" s="7" t="s">
        <v>847</v>
      </c>
      <c r="E252" s="6"/>
      <c r="F252" s="10"/>
      <c r="G252" s="10">
        <v>120.22</v>
      </c>
      <c r="H252" s="10"/>
      <c r="I252" s="7"/>
    </row>
    <row r="253" spans="1:9" ht="31.5" x14ac:dyDescent="0.15">
      <c r="A253" s="6" t="s">
        <v>205</v>
      </c>
      <c r="B253" s="6" t="s">
        <v>432</v>
      </c>
      <c r="C253" s="7" t="s">
        <v>899</v>
      </c>
      <c r="D253" s="7" t="s">
        <v>847</v>
      </c>
      <c r="E253" s="6"/>
      <c r="F253" s="10"/>
      <c r="G253" s="10">
        <v>0</v>
      </c>
      <c r="H253" s="10"/>
      <c r="I253" s="7"/>
    </row>
    <row r="254" spans="1:9" ht="21" x14ac:dyDescent="0.15">
      <c r="A254" s="6" t="s">
        <v>205</v>
      </c>
      <c r="B254" s="6" t="s">
        <v>432</v>
      </c>
      <c r="C254" s="7" t="s">
        <v>900</v>
      </c>
      <c r="D254" s="7" t="s">
        <v>847</v>
      </c>
      <c r="E254" s="6"/>
      <c r="F254" s="10"/>
      <c r="G254" s="10">
        <v>0</v>
      </c>
      <c r="H254" s="10"/>
      <c r="I254" s="7"/>
    </row>
    <row r="255" spans="1:9" ht="21" x14ac:dyDescent="0.15">
      <c r="A255" s="6" t="s">
        <v>205</v>
      </c>
      <c r="B255" s="6" t="s">
        <v>432</v>
      </c>
      <c r="C255" s="7" t="s">
        <v>822</v>
      </c>
      <c r="D255" s="7" t="s">
        <v>847</v>
      </c>
      <c r="E255" s="6"/>
      <c r="F255" s="10"/>
      <c r="G255" s="10">
        <v>77.98</v>
      </c>
      <c r="H255" s="10"/>
      <c r="I255" s="7"/>
    </row>
    <row r="256" spans="1:9" ht="31.5" x14ac:dyDescent="0.15">
      <c r="A256" s="6" t="s">
        <v>205</v>
      </c>
      <c r="B256" s="6" t="s">
        <v>432</v>
      </c>
      <c r="C256" s="7" t="s">
        <v>901</v>
      </c>
      <c r="D256" s="7" t="s">
        <v>847</v>
      </c>
      <c r="E256" s="6"/>
      <c r="F256" s="10"/>
      <c r="G256" s="10">
        <v>0</v>
      </c>
      <c r="H256" s="10"/>
      <c r="I256" s="7"/>
    </row>
    <row r="257" spans="1:9" ht="21" x14ac:dyDescent="0.15">
      <c r="A257" s="6" t="s">
        <v>205</v>
      </c>
      <c r="B257" s="6" t="s">
        <v>432</v>
      </c>
      <c r="C257" s="7" t="s">
        <v>828</v>
      </c>
      <c r="D257" s="7" t="s">
        <v>847</v>
      </c>
      <c r="E257" s="6"/>
      <c r="F257" s="10"/>
      <c r="G257" s="10">
        <v>58.5</v>
      </c>
      <c r="H257" s="10"/>
      <c r="I257" s="7"/>
    </row>
    <row r="258" spans="1:9" ht="21" x14ac:dyDescent="0.15">
      <c r="A258" s="6" t="s">
        <v>205</v>
      </c>
      <c r="B258" s="6" t="s">
        <v>432</v>
      </c>
      <c r="C258" s="7" t="s">
        <v>829</v>
      </c>
      <c r="D258" s="7" t="s">
        <v>847</v>
      </c>
      <c r="E258" s="6"/>
      <c r="F258" s="10"/>
      <c r="G258" s="10">
        <v>39.78</v>
      </c>
      <c r="H258" s="10"/>
      <c r="I258" s="7"/>
    </row>
    <row r="259" spans="1:9" ht="21" x14ac:dyDescent="0.15">
      <c r="A259" s="6" t="s">
        <v>205</v>
      </c>
      <c r="B259" s="6" t="s">
        <v>432</v>
      </c>
      <c r="C259" s="7" t="s">
        <v>831</v>
      </c>
      <c r="D259" s="7" t="s">
        <v>847</v>
      </c>
      <c r="E259" s="6"/>
      <c r="F259" s="10"/>
      <c r="G259" s="10">
        <v>29.25</v>
      </c>
      <c r="H259" s="10"/>
      <c r="I259" s="7"/>
    </row>
    <row r="260" spans="1:9" ht="31.5" x14ac:dyDescent="0.15">
      <c r="A260" s="6" t="s">
        <v>205</v>
      </c>
      <c r="B260" s="6" t="s">
        <v>432</v>
      </c>
      <c r="C260" s="7" t="s">
        <v>830</v>
      </c>
      <c r="D260" s="7" t="s">
        <v>847</v>
      </c>
      <c r="E260" s="6"/>
      <c r="F260" s="10"/>
      <c r="G260" s="10">
        <v>84.36</v>
      </c>
      <c r="H260" s="10"/>
      <c r="I260" s="7"/>
    </row>
    <row r="261" spans="1:9" ht="21" x14ac:dyDescent="0.15">
      <c r="A261" s="6" t="s">
        <v>205</v>
      </c>
      <c r="B261" s="6" t="s">
        <v>432</v>
      </c>
      <c r="C261" s="7" t="s">
        <v>826</v>
      </c>
      <c r="D261" s="7" t="s">
        <v>847</v>
      </c>
      <c r="E261" s="6"/>
      <c r="F261" s="10"/>
      <c r="G261" s="10">
        <v>29.25</v>
      </c>
      <c r="H261" s="10"/>
      <c r="I261" s="7"/>
    </row>
    <row r="262" spans="1:9" ht="31.5" x14ac:dyDescent="0.15">
      <c r="A262" s="6" t="s">
        <v>205</v>
      </c>
      <c r="B262" s="6" t="s">
        <v>432</v>
      </c>
      <c r="C262" s="7" t="s">
        <v>902</v>
      </c>
      <c r="D262" s="7" t="s">
        <v>847</v>
      </c>
      <c r="E262" s="6"/>
      <c r="F262" s="10"/>
      <c r="G262" s="10">
        <v>0</v>
      </c>
      <c r="H262" s="10"/>
      <c r="I262" s="7"/>
    </row>
    <row r="263" spans="1:9" x14ac:dyDescent="0.15">
      <c r="A263" s="6" t="s">
        <v>205</v>
      </c>
      <c r="B263" s="6" t="s">
        <v>432</v>
      </c>
      <c r="C263" s="7" t="s">
        <v>903</v>
      </c>
      <c r="D263" s="7" t="s">
        <v>847</v>
      </c>
      <c r="E263" s="6"/>
      <c r="F263" s="10"/>
      <c r="G263" s="10">
        <v>0</v>
      </c>
      <c r="H263" s="10"/>
      <c r="I263" s="7"/>
    </row>
    <row r="264" spans="1:9" x14ac:dyDescent="0.15">
      <c r="A264" s="6" t="s">
        <v>205</v>
      </c>
      <c r="B264" s="6" t="s">
        <v>432</v>
      </c>
      <c r="C264" s="7" t="s">
        <v>903</v>
      </c>
      <c r="D264" s="7" t="s">
        <v>847</v>
      </c>
      <c r="E264" s="6"/>
      <c r="F264" s="10"/>
      <c r="G264" s="10">
        <v>0</v>
      </c>
      <c r="H264" s="10"/>
      <c r="I264" s="7"/>
    </row>
    <row r="265" spans="1:9" ht="31.5" x14ac:dyDescent="0.15">
      <c r="A265" s="6" t="s">
        <v>205</v>
      </c>
      <c r="B265" s="6" t="s">
        <v>432</v>
      </c>
      <c r="C265" s="7" t="s">
        <v>825</v>
      </c>
      <c r="D265" s="7" t="s">
        <v>847</v>
      </c>
      <c r="E265" s="6"/>
      <c r="F265" s="10"/>
      <c r="G265" s="10">
        <v>145.66</v>
      </c>
      <c r="H265" s="10"/>
      <c r="I265" s="7"/>
    </row>
    <row r="266" spans="1:9" ht="31.5" x14ac:dyDescent="0.15">
      <c r="A266" s="6" t="s">
        <v>205</v>
      </c>
      <c r="B266" s="6" t="s">
        <v>432</v>
      </c>
      <c r="C266" s="7" t="s">
        <v>904</v>
      </c>
      <c r="D266" s="7" t="s">
        <v>847</v>
      </c>
      <c r="E266" s="6"/>
      <c r="F266" s="10"/>
      <c r="G266" s="10">
        <v>0</v>
      </c>
      <c r="H266" s="10"/>
      <c r="I266" s="7"/>
    </row>
    <row r="267" spans="1:9" ht="42" x14ac:dyDescent="0.15">
      <c r="A267" s="6" t="s">
        <v>338</v>
      </c>
      <c r="B267" s="6" t="s">
        <v>533</v>
      </c>
      <c r="C267" s="7" t="s">
        <v>827</v>
      </c>
      <c r="D267" s="7" t="s">
        <v>849</v>
      </c>
      <c r="E267" s="6"/>
      <c r="F267" s="10"/>
      <c r="G267" s="10">
        <v>68275.97</v>
      </c>
      <c r="H267" s="10"/>
      <c r="I267" s="7"/>
    </row>
    <row r="268" spans="1:9" ht="31.5" x14ac:dyDescent="0.15">
      <c r="A268" s="6" t="s">
        <v>338</v>
      </c>
      <c r="B268" s="6" t="s">
        <v>533</v>
      </c>
      <c r="C268" s="7" t="s">
        <v>899</v>
      </c>
      <c r="D268" s="7" t="s">
        <v>849</v>
      </c>
      <c r="E268" s="6"/>
      <c r="F268" s="10"/>
      <c r="G268" s="10">
        <v>0</v>
      </c>
      <c r="H268" s="10"/>
      <c r="I268" s="7"/>
    </row>
    <row r="269" spans="1:9" ht="21" x14ac:dyDescent="0.15">
      <c r="A269" s="6" t="s">
        <v>338</v>
      </c>
      <c r="B269" s="6" t="s">
        <v>533</v>
      </c>
      <c r="C269" s="7" t="s">
        <v>900</v>
      </c>
      <c r="D269" s="7" t="s">
        <v>849</v>
      </c>
      <c r="E269" s="6"/>
      <c r="F269" s="10"/>
      <c r="G269" s="10">
        <v>0</v>
      </c>
      <c r="H269" s="10"/>
      <c r="I269" s="7"/>
    </row>
    <row r="270" spans="1:9" ht="21" x14ac:dyDescent="0.15">
      <c r="A270" s="6" t="s">
        <v>338</v>
      </c>
      <c r="B270" s="6" t="s">
        <v>533</v>
      </c>
      <c r="C270" s="7" t="s">
        <v>822</v>
      </c>
      <c r="D270" s="7" t="s">
        <v>849</v>
      </c>
      <c r="E270" s="6"/>
      <c r="F270" s="10"/>
      <c r="G270" s="10">
        <v>44288.01</v>
      </c>
      <c r="H270" s="10"/>
      <c r="I270" s="7"/>
    </row>
    <row r="271" spans="1:9" ht="31.5" x14ac:dyDescent="0.15">
      <c r="A271" s="6" t="s">
        <v>338</v>
      </c>
      <c r="B271" s="6" t="s">
        <v>533</v>
      </c>
      <c r="C271" s="7" t="s">
        <v>901</v>
      </c>
      <c r="D271" s="7" t="s">
        <v>849</v>
      </c>
      <c r="E271" s="6"/>
      <c r="F271" s="10"/>
      <c r="G271" s="10">
        <v>0</v>
      </c>
      <c r="H271" s="10"/>
      <c r="I271" s="7"/>
    </row>
    <row r="272" spans="1:9" ht="21" x14ac:dyDescent="0.15">
      <c r="A272" s="6" t="s">
        <v>338</v>
      </c>
      <c r="B272" s="6" t="s">
        <v>533</v>
      </c>
      <c r="C272" s="7" t="s">
        <v>828</v>
      </c>
      <c r="D272" s="7" t="s">
        <v>849</v>
      </c>
      <c r="E272" s="6"/>
      <c r="F272" s="10"/>
      <c r="G272" s="10">
        <v>33224.32</v>
      </c>
      <c r="H272" s="10"/>
      <c r="I272" s="7"/>
    </row>
    <row r="273" spans="1:9" ht="21" x14ac:dyDescent="0.15">
      <c r="A273" s="6" t="s">
        <v>338</v>
      </c>
      <c r="B273" s="6" t="s">
        <v>533</v>
      </c>
      <c r="C273" s="7" t="s">
        <v>829</v>
      </c>
      <c r="D273" s="7" t="s">
        <v>849</v>
      </c>
      <c r="E273" s="6"/>
      <c r="F273" s="10"/>
      <c r="G273" s="10">
        <v>22592.53</v>
      </c>
      <c r="H273" s="10"/>
      <c r="I273" s="7"/>
    </row>
    <row r="274" spans="1:9" ht="21" x14ac:dyDescent="0.15">
      <c r="A274" s="6" t="s">
        <v>338</v>
      </c>
      <c r="B274" s="6" t="s">
        <v>533</v>
      </c>
      <c r="C274" s="7" t="s">
        <v>831</v>
      </c>
      <c r="D274" s="7" t="s">
        <v>849</v>
      </c>
      <c r="E274" s="6"/>
      <c r="F274" s="10"/>
      <c r="G274" s="10">
        <v>16612.16</v>
      </c>
      <c r="H274" s="10"/>
      <c r="I274" s="7"/>
    </row>
    <row r="275" spans="1:9" ht="31.5" x14ac:dyDescent="0.15">
      <c r="A275" s="6" t="s">
        <v>338</v>
      </c>
      <c r="B275" s="6" t="s">
        <v>533</v>
      </c>
      <c r="C275" s="7" t="s">
        <v>830</v>
      </c>
      <c r="D275" s="7" t="s">
        <v>849</v>
      </c>
      <c r="E275" s="6"/>
      <c r="F275" s="10"/>
      <c r="G275" s="10">
        <v>47909.46</v>
      </c>
      <c r="H275" s="10"/>
      <c r="I275" s="7"/>
    </row>
    <row r="276" spans="1:9" ht="21" x14ac:dyDescent="0.15">
      <c r="A276" s="6" t="s">
        <v>338</v>
      </c>
      <c r="B276" s="6" t="s">
        <v>533</v>
      </c>
      <c r="C276" s="7" t="s">
        <v>826</v>
      </c>
      <c r="D276" s="7" t="s">
        <v>849</v>
      </c>
      <c r="E276" s="6"/>
      <c r="F276" s="10"/>
      <c r="G276" s="10">
        <v>16612.16</v>
      </c>
      <c r="H276" s="10"/>
      <c r="I276" s="7"/>
    </row>
    <row r="277" spans="1:9" ht="31.5" x14ac:dyDescent="0.15">
      <c r="A277" s="6" t="s">
        <v>338</v>
      </c>
      <c r="B277" s="6" t="s">
        <v>533</v>
      </c>
      <c r="C277" s="7" t="s">
        <v>902</v>
      </c>
      <c r="D277" s="7" t="s">
        <v>849</v>
      </c>
      <c r="E277" s="6"/>
      <c r="F277" s="10"/>
      <c r="G277" s="10">
        <v>0</v>
      </c>
      <c r="H277" s="10"/>
      <c r="I277" s="7"/>
    </row>
    <row r="278" spans="1:9" x14ac:dyDescent="0.15">
      <c r="A278" s="6" t="s">
        <v>338</v>
      </c>
      <c r="B278" s="6" t="s">
        <v>533</v>
      </c>
      <c r="C278" s="7" t="s">
        <v>903</v>
      </c>
      <c r="D278" s="7" t="s">
        <v>849</v>
      </c>
      <c r="E278" s="6"/>
      <c r="F278" s="10"/>
      <c r="G278" s="10">
        <v>0</v>
      </c>
      <c r="H278" s="10"/>
      <c r="I278" s="7"/>
    </row>
    <row r="279" spans="1:9" x14ac:dyDescent="0.15">
      <c r="A279" s="6" t="s">
        <v>338</v>
      </c>
      <c r="B279" s="6" t="s">
        <v>533</v>
      </c>
      <c r="C279" s="7" t="s">
        <v>903</v>
      </c>
      <c r="D279" s="7" t="s">
        <v>849</v>
      </c>
      <c r="E279" s="6"/>
      <c r="F279" s="10"/>
      <c r="G279" s="10">
        <v>0</v>
      </c>
      <c r="H279" s="10"/>
      <c r="I279" s="7"/>
    </row>
    <row r="280" spans="1:9" ht="31.5" x14ac:dyDescent="0.15">
      <c r="A280" s="6" t="s">
        <v>338</v>
      </c>
      <c r="B280" s="6" t="s">
        <v>533</v>
      </c>
      <c r="C280" s="7" t="s">
        <v>825</v>
      </c>
      <c r="D280" s="7" t="s">
        <v>849</v>
      </c>
      <c r="E280" s="6"/>
      <c r="F280" s="10"/>
      <c r="G280" s="10">
        <v>82728.55</v>
      </c>
      <c r="H280" s="10"/>
      <c r="I280" s="7"/>
    </row>
    <row r="281" spans="1:9" ht="31.5" x14ac:dyDescent="0.15">
      <c r="A281" s="6" t="s">
        <v>338</v>
      </c>
      <c r="B281" s="6" t="s">
        <v>533</v>
      </c>
      <c r="C281" s="7" t="s">
        <v>904</v>
      </c>
      <c r="D281" s="7" t="s">
        <v>849</v>
      </c>
      <c r="E281" s="6"/>
      <c r="F281" s="10"/>
      <c r="G281" s="10">
        <v>0</v>
      </c>
      <c r="H281" s="10"/>
      <c r="I281" s="7"/>
    </row>
    <row r="282" spans="1:9" ht="42" x14ac:dyDescent="0.15">
      <c r="A282" s="6" t="s">
        <v>338</v>
      </c>
      <c r="B282" s="6" t="s">
        <v>534</v>
      </c>
      <c r="C282" s="7" t="s">
        <v>827</v>
      </c>
      <c r="D282" s="7" t="s">
        <v>851</v>
      </c>
      <c r="E282" s="6"/>
      <c r="F282" s="10"/>
      <c r="G282" s="10">
        <v>43996.12</v>
      </c>
      <c r="H282" s="10"/>
      <c r="I282" s="7"/>
    </row>
    <row r="283" spans="1:9" ht="31.5" x14ac:dyDescent="0.15">
      <c r="A283" s="6" t="s">
        <v>338</v>
      </c>
      <c r="B283" s="6" t="s">
        <v>534</v>
      </c>
      <c r="C283" s="7" t="s">
        <v>899</v>
      </c>
      <c r="D283" s="7" t="s">
        <v>851</v>
      </c>
      <c r="E283" s="6"/>
      <c r="F283" s="10"/>
      <c r="G283" s="10">
        <v>0</v>
      </c>
      <c r="H283" s="10"/>
      <c r="I283" s="7"/>
    </row>
    <row r="284" spans="1:9" ht="21" x14ac:dyDescent="0.15">
      <c r="A284" s="6" t="s">
        <v>338</v>
      </c>
      <c r="B284" s="6" t="s">
        <v>534</v>
      </c>
      <c r="C284" s="7" t="s">
        <v>900</v>
      </c>
      <c r="D284" s="7" t="s">
        <v>851</v>
      </c>
      <c r="E284" s="6"/>
      <c r="F284" s="10"/>
      <c r="G284" s="10">
        <v>0</v>
      </c>
      <c r="H284" s="10"/>
      <c r="I284" s="7"/>
    </row>
    <row r="285" spans="1:9" ht="21" x14ac:dyDescent="0.15">
      <c r="A285" s="6" t="s">
        <v>338</v>
      </c>
      <c r="B285" s="6" t="s">
        <v>534</v>
      </c>
      <c r="C285" s="7" t="s">
        <v>822</v>
      </c>
      <c r="D285" s="7" t="s">
        <v>851</v>
      </c>
      <c r="E285" s="6"/>
      <c r="F285" s="10"/>
      <c r="G285" s="10">
        <v>28538.6</v>
      </c>
      <c r="H285" s="10"/>
      <c r="I285" s="7"/>
    </row>
    <row r="286" spans="1:9" ht="31.5" x14ac:dyDescent="0.15">
      <c r="A286" s="6" t="s">
        <v>338</v>
      </c>
      <c r="B286" s="6" t="s">
        <v>534</v>
      </c>
      <c r="C286" s="7" t="s">
        <v>901</v>
      </c>
      <c r="D286" s="7" t="s">
        <v>851</v>
      </c>
      <c r="E286" s="6"/>
      <c r="F286" s="10"/>
      <c r="G286" s="10">
        <v>0</v>
      </c>
      <c r="H286" s="10"/>
      <c r="I286" s="7"/>
    </row>
    <row r="287" spans="1:9" ht="21" x14ac:dyDescent="0.15">
      <c r="A287" s="6" t="s">
        <v>338</v>
      </c>
      <c r="B287" s="6" t="s">
        <v>534</v>
      </c>
      <c r="C287" s="7" t="s">
        <v>828</v>
      </c>
      <c r="D287" s="7" t="s">
        <v>851</v>
      </c>
      <c r="E287" s="6"/>
      <c r="F287" s="10"/>
      <c r="G287" s="10">
        <v>21409.31</v>
      </c>
      <c r="H287" s="10"/>
      <c r="I287" s="7"/>
    </row>
    <row r="288" spans="1:9" ht="21" x14ac:dyDescent="0.15">
      <c r="A288" s="6" t="s">
        <v>338</v>
      </c>
      <c r="B288" s="6" t="s">
        <v>534</v>
      </c>
      <c r="C288" s="7" t="s">
        <v>829</v>
      </c>
      <c r="D288" s="7" t="s">
        <v>851</v>
      </c>
      <c r="E288" s="6"/>
      <c r="F288" s="10"/>
      <c r="G288" s="10">
        <v>14558.33</v>
      </c>
      <c r="H288" s="10"/>
      <c r="I288" s="7"/>
    </row>
    <row r="289" spans="1:9" ht="21" x14ac:dyDescent="0.15">
      <c r="A289" s="6" t="s">
        <v>338</v>
      </c>
      <c r="B289" s="6" t="s">
        <v>534</v>
      </c>
      <c r="C289" s="7" t="s">
        <v>831</v>
      </c>
      <c r="D289" s="7" t="s">
        <v>851</v>
      </c>
      <c r="E289" s="6"/>
      <c r="F289" s="10"/>
      <c r="G289" s="10">
        <v>10704.65</v>
      </c>
      <c r="H289" s="10"/>
      <c r="I289" s="7"/>
    </row>
    <row r="290" spans="1:9" ht="31.5" x14ac:dyDescent="0.15">
      <c r="A290" s="6" t="s">
        <v>338</v>
      </c>
      <c r="B290" s="6" t="s">
        <v>534</v>
      </c>
      <c r="C290" s="7" t="s">
        <v>830</v>
      </c>
      <c r="D290" s="7" t="s">
        <v>851</v>
      </c>
      <c r="E290" s="6"/>
      <c r="F290" s="10"/>
      <c r="G290" s="10">
        <v>30872.22</v>
      </c>
      <c r="H290" s="10"/>
      <c r="I290" s="7"/>
    </row>
    <row r="291" spans="1:9" ht="21" x14ac:dyDescent="0.15">
      <c r="A291" s="6" t="s">
        <v>338</v>
      </c>
      <c r="B291" s="6" t="s">
        <v>534</v>
      </c>
      <c r="C291" s="7" t="s">
        <v>826</v>
      </c>
      <c r="D291" s="7" t="s">
        <v>851</v>
      </c>
      <c r="E291" s="6"/>
      <c r="F291" s="10"/>
      <c r="G291" s="10">
        <v>10704.65</v>
      </c>
      <c r="H291" s="10"/>
      <c r="I291" s="7"/>
    </row>
    <row r="292" spans="1:9" ht="31.5" x14ac:dyDescent="0.15">
      <c r="A292" s="6" t="s">
        <v>338</v>
      </c>
      <c r="B292" s="6" t="s">
        <v>534</v>
      </c>
      <c r="C292" s="7" t="s">
        <v>902</v>
      </c>
      <c r="D292" s="7" t="s">
        <v>851</v>
      </c>
      <c r="E292" s="6"/>
      <c r="F292" s="10"/>
      <c r="G292" s="10">
        <v>0</v>
      </c>
      <c r="H292" s="10"/>
      <c r="I292" s="7"/>
    </row>
    <row r="293" spans="1:9" x14ac:dyDescent="0.15">
      <c r="A293" s="6" t="s">
        <v>338</v>
      </c>
      <c r="B293" s="6" t="s">
        <v>534</v>
      </c>
      <c r="C293" s="7" t="s">
        <v>903</v>
      </c>
      <c r="D293" s="7" t="s">
        <v>851</v>
      </c>
      <c r="E293" s="6"/>
      <c r="F293" s="10"/>
      <c r="G293" s="10">
        <v>0</v>
      </c>
      <c r="H293" s="10"/>
      <c r="I293" s="7"/>
    </row>
    <row r="294" spans="1:9" x14ac:dyDescent="0.15">
      <c r="A294" s="6" t="s">
        <v>338</v>
      </c>
      <c r="B294" s="6" t="s">
        <v>534</v>
      </c>
      <c r="C294" s="7" t="s">
        <v>903</v>
      </c>
      <c r="D294" s="7" t="s">
        <v>851</v>
      </c>
      <c r="E294" s="6"/>
      <c r="F294" s="10"/>
      <c r="G294" s="10">
        <v>0</v>
      </c>
      <c r="H294" s="10"/>
      <c r="I294" s="7"/>
    </row>
    <row r="295" spans="1:9" ht="31.5" x14ac:dyDescent="0.15">
      <c r="A295" s="6" t="s">
        <v>338</v>
      </c>
      <c r="B295" s="6" t="s">
        <v>534</v>
      </c>
      <c r="C295" s="7" t="s">
        <v>825</v>
      </c>
      <c r="D295" s="7" t="s">
        <v>851</v>
      </c>
      <c r="E295" s="6"/>
      <c r="F295" s="10"/>
      <c r="G295" s="10">
        <v>53309.18</v>
      </c>
      <c r="H295" s="10"/>
      <c r="I295" s="7"/>
    </row>
    <row r="296" spans="1:9" ht="31.5" x14ac:dyDescent="0.15">
      <c r="A296" s="6" t="s">
        <v>338</v>
      </c>
      <c r="B296" s="6" t="s">
        <v>534</v>
      </c>
      <c r="C296" s="7" t="s">
        <v>904</v>
      </c>
      <c r="D296" s="7" t="s">
        <v>851</v>
      </c>
      <c r="E296" s="6"/>
      <c r="F296" s="10"/>
      <c r="G296" s="10">
        <v>0</v>
      </c>
      <c r="H296" s="10"/>
      <c r="I296" s="7"/>
    </row>
    <row r="297" spans="1:9" ht="42" x14ac:dyDescent="0.15">
      <c r="A297" s="6" t="s">
        <v>338</v>
      </c>
      <c r="B297" s="6" t="s">
        <v>536</v>
      </c>
      <c r="C297" s="7" t="s">
        <v>827</v>
      </c>
      <c r="D297" s="7" t="s">
        <v>853</v>
      </c>
      <c r="E297" s="6"/>
      <c r="F297" s="10"/>
      <c r="G297" s="10">
        <v>299.8</v>
      </c>
      <c r="H297" s="10"/>
      <c r="I297" s="7"/>
    </row>
    <row r="298" spans="1:9" ht="31.5" x14ac:dyDescent="0.15">
      <c r="A298" s="6" t="s">
        <v>338</v>
      </c>
      <c r="B298" s="6" t="s">
        <v>536</v>
      </c>
      <c r="C298" s="7" t="s">
        <v>899</v>
      </c>
      <c r="D298" s="7" t="s">
        <v>853</v>
      </c>
      <c r="E298" s="6"/>
      <c r="F298" s="10"/>
      <c r="G298" s="10">
        <v>0</v>
      </c>
      <c r="H298" s="10"/>
      <c r="I298" s="7"/>
    </row>
    <row r="299" spans="1:9" ht="21" x14ac:dyDescent="0.15">
      <c r="A299" s="6" t="s">
        <v>338</v>
      </c>
      <c r="B299" s="6" t="s">
        <v>536</v>
      </c>
      <c r="C299" s="7" t="s">
        <v>900</v>
      </c>
      <c r="D299" s="7" t="s">
        <v>853</v>
      </c>
      <c r="E299" s="6"/>
      <c r="F299" s="10"/>
      <c r="G299" s="10">
        <v>0</v>
      </c>
      <c r="H299" s="10"/>
      <c r="I299" s="7"/>
    </row>
    <row r="300" spans="1:9" ht="21" x14ac:dyDescent="0.15">
      <c r="A300" s="6" t="s">
        <v>338</v>
      </c>
      <c r="B300" s="6" t="s">
        <v>536</v>
      </c>
      <c r="C300" s="7" t="s">
        <v>822</v>
      </c>
      <c r="D300" s="7" t="s">
        <v>853</v>
      </c>
      <c r="E300" s="6"/>
      <c r="F300" s="10"/>
      <c r="G300" s="10">
        <v>194.47</v>
      </c>
      <c r="H300" s="10"/>
      <c r="I300" s="7"/>
    </row>
    <row r="301" spans="1:9" ht="31.5" x14ac:dyDescent="0.15">
      <c r="A301" s="6" t="s">
        <v>338</v>
      </c>
      <c r="B301" s="6" t="s">
        <v>536</v>
      </c>
      <c r="C301" s="7" t="s">
        <v>901</v>
      </c>
      <c r="D301" s="7" t="s">
        <v>853</v>
      </c>
      <c r="E301" s="6"/>
      <c r="F301" s="10"/>
      <c r="G301" s="10">
        <v>0</v>
      </c>
      <c r="H301" s="10"/>
      <c r="I301" s="7"/>
    </row>
    <row r="302" spans="1:9" ht="21" x14ac:dyDescent="0.15">
      <c r="A302" s="6" t="s">
        <v>338</v>
      </c>
      <c r="B302" s="6" t="s">
        <v>536</v>
      </c>
      <c r="C302" s="7" t="s">
        <v>828</v>
      </c>
      <c r="D302" s="7" t="s">
        <v>853</v>
      </c>
      <c r="E302" s="6"/>
      <c r="F302" s="10"/>
      <c r="G302" s="10">
        <v>145.88999999999999</v>
      </c>
      <c r="H302" s="10"/>
      <c r="I302" s="7"/>
    </row>
    <row r="303" spans="1:9" ht="21" x14ac:dyDescent="0.15">
      <c r="A303" s="6" t="s">
        <v>338</v>
      </c>
      <c r="B303" s="6" t="s">
        <v>536</v>
      </c>
      <c r="C303" s="7" t="s">
        <v>829</v>
      </c>
      <c r="D303" s="7" t="s">
        <v>853</v>
      </c>
      <c r="E303" s="6"/>
      <c r="F303" s="10"/>
      <c r="G303" s="10">
        <v>99.2</v>
      </c>
      <c r="H303" s="10"/>
      <c r="I303" s="7"/>
    </row>
    <row r="304" spans="1:9" ht="21" x14ac:dyDescent="0.15">
      <c r="A304" s="6" t="s">
        <v>338</v>
      </c>
      <c r="B304" s="6" t="s">
        <v>536</v>
      </c>
      <c r="C304" s="7" t="s">
        <v>831</v>
      </c>
      <c r="D304" s="7" t="s">
        <v>853</v>
      </c>
      <c r="E304" s="6"/>
      <c r="F304" s="10"/>
      <c r="G304" s="10">
        <v>72.94</v>
      </c>
      <c r="H304" s="10"/>
      <c r="I304" s="7"/>
    </row>
    <row r="305" spans="1:9" ht="31.5" x14ac:dyDescent="0.15">
      <c r="A305" s="6" t="s">
        <v>338</v>
      </c>
      <c r="B305" s="6" t="s">
        <v>536</v>
      </c>
      <c r="C305" s="7" t="s">
        <v>830</v>
      </c>
      <c r="D305" s="7" t="s">
        <v>853</v>
      </c>
      <c r="E305" s="6"/>
      <c r="F305" s="10"/>
      <c r="G305" s="10">
        <v>210.37</v>
      </c>
      <c r="H305" s="10"/>
      <c r="I305" s="7"/>
    </row>
    <row r="306" spans="1:9" ht="21" x14ac:dyDescent="0.15">
      <c r="A306" s="6" t="s">
        <v>338</v>
      </c>
      <c r="B306" s="6" t="s">
        <v>536</v>
      </c>
      <c r="C306" s="7" t="s">
        <v>826</v>
      </c>
      <c r="D306" s="7" t="s">
        <v>853</v>
      </c>
      <c r="E306" s="6"/>
      <c r="F306" s="10"/>
      <c r="G306" s="10">
        <v>72.94</v>
      </c>
      <c r="H306" s="10"/>
      <c r="I306" s="7"/>
    </row>
    <row r="307" spans="1:9" ht="31.5" x14ac:dyDescent="0.15">
      <c r="A307" s="6" t="s">
        <v>338</v>
      </c>
      <c r="B307" s="6" t="s">
        <v>536</v>
      </c>
      <c r="C307" s="7" t="s">
        <v>902</v>
      </c>
      <c r="D307" s="7" t="s">
        <v>853</v>
      </c>
      <c r="E307" s="6"/>
      <c r="F307" s="10"/>
      <c r="G307" s="10">
        <v>0</v>
      </c>
      <c r="H307" s="10"/>
      <c r="I307" s="7"/>
    </row>
    <row r="308" spans="1:9" x14ac:dyDescent="0.15">
      <c r="A308" s="6" t="s">
        <v>338</v>
      </c>
      <c r="B308" s="6" t="s">
        <v>536</v>
      </c>
      <c r="C308" s="7" t="s">
        <v>903</v>
      </c>
      <c r="D308" s="7" t="s">
        <v>853</v>
      </c>
      <c r="E308" s="6"/>
      <c r="F308" s="10"/>
      <c r="G308" s="10">
        <v>0</v>
      </c>
      <c r="H308" s="10"/>
      <c r="I308" s="7"/>
    </row>
    <row r="309" spans="1:9" x14ac:dyDescent="0.15">
      <c r="A309" s="6" t="s">
        <v>338</v>
      </c>
      <c r="B309" s="6" t="s">
        <v>536</v>
      </c>
      <c r="C309" s="7" t="s">
        <v>903</v>
      </c>
      <c r="D309" s="7" t="s">
        <v>853</v>
      </c>
      <c r="E309" s="6"/>
      <c r="F309" s="10"/>
      <c r="G309" s="10">
        <v>0</v>
      </c>
      <c r="H309" s="10"/>
      <c r="I309" s="7"/>
    </row>
    <row r="310" spans="1:9" ht="31.5" x14ac:dyDescent="0.15">
      <c r="A310" s="6" t="s">
        <v>338</v>
      </c>
      <c r="B310" s="6" t="s">
        <v>536</v>
      </c>
      <c r="C310" s="7" t="s">
        <v>825</v>
      </c>
      <c r="D310" s="7" t="s">
        <v>853</v>
      </c>
      <c r="E310" s="6"/>
      <c r="F310" s="10"/>
      <c r="G310" s="10">
        <v>363.26</v>
      </c>
      <c r="H310" s="10"/>
      <c r="I310" s="7"/>
    </row>
    <row r="311" spans="1:9" ht="31.5" x14ac:dyDescent="0.15">
      <c r="A311" s="6" t="s">
        <v>338</v>
      </c>
      <c r="B311" s="6" t="s">
        <v>536</v>
      </c>
      <c r="C311" s="7" t="s">
        <v>904</v>
      </c>
      <c r="D311" s="7" t="s">
        <v>853</v>
      </c>
      <c r="E311" s="6"/>
      <c r="F311" s="10"/>
      <c r="G311" s="10">
        <v>0</v>
      </c>
      <c r="H311" s="10"/>
      <c r="I311" s="7"/>
    </row>
    <row r="312" spans="1:9" ht="42" x14ac:dyDescent="0.15">
      <c r="A312" s="6" t="s">
        <v>338</v>
      </c>
      <c r="B312" s="6" t="s">
        <v>536</v>
      </c>
      <c r="C312" s="7" t="s">
        <v>827</v>
      </c>
      <c r="D312" s="7" t="s">
        <v>855</v>
      </c>
      <c r="E312" s="6"/>
      <c r="F312" s="10"/>
      <c r="G312" s="10">
        <v>5186.45</v>
      </c>
      <c r="H312" s="10"/>
      <c r="I312" s="7"/>
    </row>
    <row r="313" spans="1:9" ht="31.5" x14ac:dyDescent="0.15">
      <c r="A313" s="6" t="s">
        <v>338</v>
      </c>
      <c r="B313" s="6" t="s">
        <v>536</v>
      </c>
      <c r="C313" s="7" t="s">
        <v>899</v>
      </c>
      <c r="D313" s="7" t="s">
        <v>855</v>
      </c>
      <c r="E313" s="6"/>
      <c r="F313" s="10"/>
      <c r="G313" s="10">
        <v>0</v>
      </c>
      <c r="H313" s="10"/>
      <c r="I313" s="7"/>
    </row>
    <row r="314" spans="1:9" ht="21" x14ac:dyDescent="0.15">
      <c r="A314" s="6" t="s">
        <v>338</v>
      </c>
      <c r="B314" s="6" t="s">
        <v>536</v>
      </c>
      <c r="C314" s="7" t="s">
        <v>900</v>
      </c>
      <c r="D314" s="7" t="s">
        <v>855</v>
      </c>
      <c r="E314" s="6"/>
      <c r="F314" s="10"/>
      <c r="G314" s="10">
        <v>0</v>
      </c>
      <c r="H314" s="10"/>
      <c r="I314" s="7"/>
    </row>
    <row r="315" spans="1:9" ht="21" x14ac:dyDescent="0.15">
      <c r="A315" s="6" t="s">
        <v>338</v>
      </c>
      <c r="B315" s="6" t="s">
        <v>536</v>
      </c>
      <c r="C315" s="7" t="s">
        <v>822</v>
      </c>
      <c r="D315" s="7" t="s">
        <v>855</v>
      </c>
      <c r="E315" s="6"/>
      <c r="F315" s="10"/>
      <c r="G315" s="10">
        <v>3364.25</v>
      </c>
      <c r="H315" s="10"/>
      <c r="I315" s="7"/>
    </row>
    <row r="316" spans="1:9" ht="31.5" x14ac:dyDescent="0.15">
      <c r="A316" s="6" t="s">
        <v>338</v>
      </c>
      <c r="B316" s="6" t="s">
        <v>536</v>
      </c>
      <c r="C316" s="7" t="s">
        <v>901</v>
      </c>
      <c r="D316" s="7" t="s">
        <v>855</v>
      </c>
      <c r="E316" s="6"/>
      <c r="F316" s="10"/>
      <c r="G316" s="10">
        <v>0</v>
      </c>
      <c r="H316" s="10"/>
      <c r="I316" s="7"/>
    </row>
    <row r="317" spans="1:9" ht="21" x14ac:dyDescent="0.15">
      <c r="A317" s="6" t="s">
        <v>338</v>
      </c>
      <c r="B317" s="6" t="s">
        <v>536</v>
      </c>
      <c r="C317" s="7" t="s">
        <v>828</v>
      </c>
      <c r="D317" s="7" t="s">
        <v>855</v>
      </c>
      <c r="E317" s="6"/>
      <c r="F317" s="10"/>
      <c r="G317" s="10">
        <v>2523.8200000000002</v>
      </c>
      <c r="H317" s="10"/>
      <c r="I317" s="7"/>
    </row>
    <row r="318" spans="1:9" ht="21" x14ac:dyDescent="0.15">
      <c r="A318" s="6" t="s">
        <v>338</v>
      </c>
      <c r="B318" s="6" t="s">
        <v>536</v>
      </c>
      <c r="C318" s="7" t="s">
        <v>829</v>
      </c>
      <c r="D318" s="7" t="s">
        <v>855</v>
      </c>
      <c r="E318" s="6"/>
      <c r="F318" s="10"/>
      <c r="G318" s="10">
        <v>1716.2</v>
      </c>
      <c r="H318" s="10"/>
      <c r="I318" s="7"/>
    </row>
    <row r="319" spans="1:9" ht="21" x14ac:dyDescent="0.15">
      <c r="A319" s="6" t="s">
        <v>338</v>
      </c>
      <c r="B319" s="6" t="s">
        <v>536</v>
      </c>
      <c r="C319" s="7" t="s">
        <v>831</v>
      </c>
      <c r="D319" s="7" t="s">
        <v>855</v>
      </c>
      <c r="E319" s="6"/>
      <c r="F319" s="10"/>
      <c r="G319" s="10">
        <v>1261.9100000000001</v>
      </c>
      <c r="H319" s="10"/>
      <c r="I319" s="7"/>
    </row>
    <row r="320" spans="1:9" ht="31.5" x14ac:dyDescent="0.15">
      <c r="A320" s="6" t="s">
        <v>338</v>
      </c>
      <c r="B320" s="6" t="s">
        <v>536</v>
      </c>
      <c r="C320" s="7" t="s">
        <v>830</v>
      </c>
      <c r="D320" s="7" t="s">
        <v>855</v>
      </c>
      <c r="E320" s="6"/>
      <c r="F320" s="10"/>
      <c r="G320" s="10">
        <v>3639.35</v>
      </c>
      <c r="H320" s="10"/>
      <c r="I320" s="7"/>
    </row>
    <row r="321" spans="1:9" ht="21" x14ac:dyDescent="0.15">
      <c r="A321" s="6" t="s">
        <v>338</v>
      </c>
      <c r="B321" s="6" t="s">
        <v>536</v>
      </c>
      <c r="C321" s="7" t="s">
        <v>826</v>
      </c>
      <c r="D321" s="7" t="s">
        <v>855</v>
      </c>
      <c r="E321" s="6"/>
      <c r="F321" s="10"/>
      <c r="G321" s="10">
        <v>1261.9100000000001</v>
      </c>
      <c r="H321" s="10"/>
      <c r="I321" s="7"/>
    </row>
    <row r="322" spans="1:9" ht="31.5" x14ac:dyDescent="0.15">
      <c r="A322" s="6" t="s">
        <v>338</v>
      </c>
      <c r="B322" s="6" t="s">
        <v>536</v>
      </c>
      <c r="C322" s="7" t="s">
        <v>902</v>
      </c>
      <c r="D322" s="7" t="s">
        <v>855</v>
      </c>
      <c r="E322" s="6"/>
      <c r="F322" s="10"/>
      <c r="G322" s="10">
        <v>0</v>
      </c>
      <c r="H322" s="10"/>
      <c r="I322" s="7"/>
    </row>
    <row r="323" spans="1:9" x14ac:dyDescent="0.15">
      <c r="A323" s="6" t="s">
        <v>338</v>
      </c>
      <c r="B323" s="6" t="s">
        <v>536</v>
      </c>
      <c r="C323" s="7" t="s">
        <v>903</v>
      </c>
      <c r="D323" s="7" t="s">
        <v>855</v>
      </c>
      <c r="E323" s="6"/>
      <c r="F323" s="10"/>
      <c r="G323" s="10">
        <v>0</v>
      </c>
      <c r="H323" s="10"/>
      <c r="I323" s="7"/>
    </row>
    <row r="324" spans="1:9" x14ac:dyDescent="0.15">
      <c r="A324" s="6" t="s">
        <v>338</v>
      </c>
      <c r="B324" s="6" t="s">
        <v>536</v>
      </c>
      <c r="C324" s="7" t="s">
        <v>903</v>
      </c>
      <c r="D324" s="7" t="s">
        <v>855</v>
      </c>
      <c r="E324" s="6"/>
      <c r="F324" s="10"/>
      <c r="G324" s="10">
        <v>0</v>
      </c>
      <c r="H324" s="10"/>
      <c r="I324" s="7"/>
    </row>
    <row r="325" spans="1:9" ht="31.5" x14ac:dyDescent="0.15">
      <c r="A325" s="6" t="s">
        <v>338</v>
      </c>
      <c r="B325" s="6" t="s">
        <v>536</v>
      </c>
      <c r="C325" s="7" t="s">
        <v>825</v>
      </c>
      <c r="D325" s="7" t="s">
        <v>855</v>
      </c>
      <c r="E325" s="6"/>
      <c r="F325" s="10"/>
      <c r="G325" s="10">
        <v>6284.33</v>
      </c>
      <c r="H325" s="10"/>
      <c r="I325" s="7"/>
    </row>
    <row r="326" spans="1:9" ht="31.5" x14ac:dyDescent="0.15">
      <c r="A326" s="6" t="s">
        <v>338</v>
      </c>
      <c r="B326" s="6" t="s">
        <v>536</v>
      </c>
      <c r="C326" s="7" t="s">
        <v>904</v>
      </c>
      <c r="D326" s="7" t="s">
        <v>855</v>
      </c>
      <c r="E326" s="6"/>
      <c r="F326" s="10"/>
      <c r="G326" s="10">
        <v>0</v>
      </c>
      <c r="H326" s="10"/>
      <c r="I326" s="7"/>
    </row>
    <row r="327" spans="1:9" ht="42" x14ac:dyDescent="0.15">
      <c r="A327" s="6" t="s">
        <v>338</v>
      </c>
      <c r="B327" s="6" t="s">
        <v>538</v>
      </c>
      <c r="C327" s="7" t="s">
        <v>827</v>
      </c>
      <c r="D327" s="7" t="s">
        <v>857</v>
      </c>
      <c r="E327" s="6"/>
      <c r="F327" s="10"/>
      <c r="G327" s="10">
        <v>13740.92</v>
      </c>
      <c r="H327" s="10"/>
      <c r="I327" s="7"/>
    </row>
    <row r="328" spans="1:9" ht="31.5" x14ac:dyDescent="0.15">
      <c r="A328" s="6" t="s">
        <v>338</v>
      </c>
      <c r="B328" s="6" t="s">
        <v>538</v>
      </c>
      <c r="C328" s="7" t="s">
        <v>899</v>
      </c>
      <c r="D328" s="7" t="s">
        <v>857</v>
      </c>
      <c r="E328" s="6"/>
      <c r="F328" s="10"/>
      <c r="G328" s="10">
        <v>0</v>
      </c>
      <c r="H328" s="10"/>
      <c r="I328" s="7"/>
    </row>
    <row r="329" spans="1:9" ht="21" x14ac:dyDescent="0.15">
      <c r="A329" s="6" t="s">
        <v>338</v>
      </c>
      <c r="B329" s="6" t="s">
        <v>538</v>
      </c>
      <c r="C329" s="7" t="s">
        <v>900</v>
      </c>
      <c r="D329" s="7" t="s">
        <v>857</v>
      </c>
      <c r="E329" s="6"/>
      <c r="F329" s="10"/>
      <c r="G329" s="10">
        <v>0</v>
      </c>
      <c r="H329" s="10"/>
      <c r="I329" s="7"/>
    </row>
    <row r="330" spans="1:9" ht="21" x14ac:dyDescent="0.15">
      <c r="A330" s="6" t="s">
        <v>338</v>
      </c>
      <c r="B330" s="6" t="s">
        <v>538</v>
      </c>
      <c r="C330" s="7" t="s">
        <v>822</v>
      </c>
      <c r="D330" s="7" t="s">
        <v>857</v>
      </c>
      <c r="E330" s="6"/>
      <c r="F330" s="10"/>
      <c r="G330" s="10">
        <v>8913.2099999999991</v>
      </c>
      <c r="H330" s="10"/>
      <c r="I330" s="7"/>
    </row>
    <row r="331" spans="1:9" ht="31.5" x14ac:dyDescent="0.15">
      <c r="A331" s="6" t="s">
        <v>338</v>
      </c>
      <c r="B331" s="6" t="s">
        <v>538</v>
      </c>
      <c r="C331" s="7" t="s">
        <v>901</v>
      </c>
      <c r="D331" s="7" t="s">
        <v>857</v>
      </c>
      <c r="E331" s="6"/>
      <c r="F331" s="10"/>
      <c r="G331" s="10">
        <v>0</v>
      </c>
      <c r="H331" s="10"/>
      <c r="I331" s="7"/>
    </row>
    <row r="332" spans="1:9" ht="21" x14ac:dyDescent="0.15">
      <c r="A332" s="6" t="s">
        <v>338</v>
      </c>
      <c r="B332" s="6" t="s">
        <v>538</v>
      </c>
      <c r="C332" s="7" t="s">
        <v>828</v>
      </c>
      <c r="D332" s="7" t="s">
        <v>857</v>
      </c>
      <c r="E332" s="6"/>
      <c r="F332" s="10"/>
      <c r="G332" s="10">
        <v>6686.58</v>
      </c>
      <c r="H332" s="10"/>
      <c r="I332" s="7"/>
    </row>
    <row r="333" spans="1:9" ht="21" x14ac:dyDescent="0.15">
      <c r="A333" s="6" t="s">
        <v>338</v>
      </c>
      <c r="B333" s="6" t="s">
        <v>538</v>
      </c>
      <c r="C333" s="7" t="s">
        <v>829</v>
      </c>
      <c r="D333" s="7" t="s">
        <v>857</v>
      </c>
      <c r="E333" s="6"/>
      <c r="F333" s="10"/>
      <c r="G333" s="10">
        <v>4546.87</v>
      </c>
      <c r="H333" s="10"/>
      <c r="I333" s="7"/>
    </row>
    <row r="334" spans="1:9" ht="21" x14ac:dyDescent="0.15">
      <c r="A334" s="6" t="s">
        <v>338</v>
      </c>
      <c r="B334" s="6" t="s">
        <v>538</v>
      </c>
      <c r="C334" s="7" t="s">
        <v>831</v>
      </c>
      <c r="D334" s="7" t="s">
        <v>857</v>
      </c>
      <c r="E334" s="6"/>
      <c r="F334" s="10"/>
      <c r="G334" s="10">
        <v>3343.29</v>
      </c>
      <c r="H334" s="10"/>
      <c r="I334" s="7"/>
    </row>
    <row r="335" spans="1:9" ht="31.5" x14ac:dyDescent="0.15">
      <c r="A335" s="6" t="s">
        <v>338</v>
      </c>
      <c r="B335" s="6" t="s">
        <v>538</v>
      </c>
      <c r="C335" s="7" t="s">
        <v>830</v>
      </c>
      <c r="D335" s="7" t="s">
        <v>857</v>
      </c>
      <c r="E335" s="6"/>
      <c r="F335" s="10"/>
      <c r="G335" s="10">
        <v>9642.0499999999993</v>
      </c>
      <c r="H335" s="10"/>
      <c r="I335" s="7"/>
    </row>
    <row r="336" spans="1:9" ht="21" x14ac:dyDescent="0.15">
      <c r="A336" s="6" t="s">
        <v>338</v>
      </c>
      <c r="B336" s="6" t="s">
        <v>538</v>
      </c>
      <c r="C336" s="7" t="s">
        <v>826</v>
      </c>
      <c r="D336" s="7" t="s">
        <v>857</v>
      </c>
      <c r="E336" s="6"/>
      <c r="F336" s="10"/>
      <c r="G336" s="10">
        <v>3343.29</v>
      </c>
      <c r="H336" s="10"/>
      <c r="I336" s="7"/>
    </row>
    <row r="337" spans="1:9" ht="31.5" x14ac:dyDescent="0.15">
      <c r="A337" s="6" t="s">
        <v>338</v>
      </c>
      <c r="B337" s="6" t="s">
        <v>538</v>
      </c>
      <c r="C337" s="7" t="s">
        <v>902</v>
      </c>
      <c r="D337" s="7" t="s">
        <v>857</v>
      </c>
      <c r="E337" s="6"/>
      <c r="F337" s="10"/>
      <c r="G337" s="10">
        <v>0</v>
      </c>
      <c r="H337" s="10"/>
      <c r="I337" s="7"/>
    </row>
    <row r="338" spans="1:9" x14ac:dyDescent="0.15">
      <c r="A338" s="6" t="s">
        <v>338</v>
      </c>
      <c r="B338" s="6" t="s">
        <v>538</v>
      </c>
      <c r="C338" s="7" t="s">
        <v>903</v>
      </c>
      <c r="D338" s="7" t="s">
        <v>857</v>
      </c>
      <c r="E338" s="6"/>
      <c r="F338" s="10"/>
      <c r="G338" s="10">
        <v>0</v>
      </c>
      <c r="H338" s="10"/>
      <c r="I338" s="7"/>
    </row>
    <row r="339" spans="1:9" x14ac:dyDescent="0.15">
      <c r="A339" s="6" t="s">
        <v>338</v>
      </c>
      <c r="B339" s="6" t="s">
        <v>538</v>
      </c>
      <c r="C339" s="7" t="s">
        <v>903</v>
      </c>
      <c r="D339" s="7" t="s">
        <v>857</v>
      </c>
      <c r="E339" s="6"/>
      <c r="F339" s="10"/>
      <c r="G339" s="10">
        <v>0</v>
      </c>
      <c r="H339" s="10"/>
      <c r="I339" s="7"/>
    </row>
    <row r="340" spans="1:9" ht="31.5" x14ac:dyDescent="0.15">
      <c r="A340" s="6" t="s">
        <v>338</v>
      </c>
      <c r="B340" s="6" t="s">
        <v>538</v>
      </c>
      <c r="C340" s="7" t="s">
        <v>825</v>
      </c>
      <c r="D340" s="7" t="s">
        <v>857</v>
      </c>
      <c r="E340" s="6"/>
      <c r="F340" s="10"/>
      <c r="G340" s="10">
        <v>16649.580000000002</v>
      </c>
      <c r="H340" s="10"/>
      <c r="I340" s="7"/>
    </row>
    <row r="341" spans="1:9" ht="31.5" x14ac:dyDescent="0.15">
      <c r="A341" s="6" t="s">
        <v>338</v>
      </c>
      <c r="B341" s="6" t="s">
        <v>538</v>
      </c>
      <c r="C341" s="7" t="s">
        <v>904</v>
      </c>
      <c r="D341" s="7" t="s">
        <v>857</v>
      </c>
      <c r="E341" s="6"/>
      <c r="F341" s="10"/>
      <c r="G341" s="10">
        <v>0</v>
      </c>
      <c r="H341" s="10"/>
      <c r="I341" s="7"/>
    </row>
    <row r="342" spans="1:9" ht="42" x14ac:dyDescent="0.15">
      <c r="A342" s="6" t="s">
        <v>324</v>
      </c>
      <c r="B342" s="6" t="s">
        <v>545</v>
      </c>
      <c r="C342" s="7" t="s">
        <v>827</v>
      </c>
      <c r="D342" s="7" t="s">
        <v>858</v>
      </c>
      <c r="E342" s="6"/>
      <c r="F342" s="10"/>
      <c r="G342" s="10">
        <v>7394.1</v>
      </c>
      <c r="H342" s="10"/>
      <c r="I342" s="7"/>
    </row>
    <row r="343" spans="1:9" ht="31.5" x14ac:dyDescent="0.15">
      <c r="A343" s="6" t="s">
        <v>324</v>
      </c>
      <c r="B343" s="6" t="s">
        <v>545</v>
      </c>
      <c r="C343" s="7" t="s">
        <v>899</v>
      </c>
      <c r="D343" s="7" t="s">
        <v>858</v>
      </c>
      <c r="E343" s="6"/>
      <c r="F343" s="10"/>
      <c r="G343" s="10">
        <v>0</v>
      </c>
      <c r="H343" s="10"/>
      <c r="I343" s="7"/>
    </row>
    <row r="344" spans="1:9" ht="21" x14ac:dyDescent="0.15">
      <c r="A344" s="6" t="s">
        <v>324</v>
      </c>
      <c r="B344" s="6" t="s">
        <v>545</v>
      </c>
      <c r="C344" s="7" t="s">
        <v>900</v>
      </c>
      <c r="D344" s="7" t="s">
        <v>858</v>
      </c>
      <c r="E344" s="6"/>
      <c r="F344" s="10"/>
      <c r="G344" s="10">
        <v>0</v>
      </c>
      <c r="H344" s="10"/>
      <c r="I344" s="7"/>
    </row>
    <row r="345" spans="1:9" ht="21" x14ac:dyDescent="0.15">
      <c r="A345" s="6" t="s">
        <v>324</v>
      </c>
      <c r="B345" s="6" t="s">
        <v>545</v>
      </c>
      <c r="C345" s="7" t="s">
        <v>822</v>
      </c>
      <c r="D345" s="7" t="s">
        <v>858</v>
      </c>
      <c r="E345" s="6"/>
      <c r="F345" s="10"/>
      <c r="G345" s="10">
        <v>4796.2700000000004</v>
      </c>
      <c r="H345" s="10"/>
      <c r="I345" s="7"/>
    </row>
    <row r="346" spans="1:9" ht="31.5" x14ac:dyDescent="0.15">
      <c r="A346" s="6" t="s">
        <v>324</v>
      </c>
      <c r="B346" s="6" t="s">
        <v>545</v>
      </c>
      <c r="C346" s="7" t="s">
        <v>901</v>
      </c>
      <c r="D346" s="7" t="s">
        <v>858</v>
      </c>
      <c r="E346" s="6"/>
      <c r="F346" s="10"/>
      <c r="G346" s="10">
        <v>0</v>
      </c>
      <c r="H346" s="10"/>
      <c r="I346" s="7"/>
    </row>
    <row r="347" spans="1:9" ht="21" x14ac:dyDescent="0.15">
      <c r="A347" s="6" t="s">
        <v>324</v>
      </c>
      <c r="B347" s="6" t="s">
        <v>545</v>
      </c>
      <c r="C347" s="7" t="s">
        <v>828</v>
      </c>
      <c r="D347" s="7" t="s">
        <v>858</v>
      </c>
      <c r="E347" s="6"/>
      <c r="F347" s="10"/>
      <c r="G347" s="10">
        <v>3598.1</v>
      </c>
      <c r="H347" s="10"/>
      <c r="I347" s="7"/>
    </row>
    <row r="348" spans="1:9" ht="21" x14ac:dyDescent="0.15">
      <c r="A348" s="6" t="s">
        <v>324</v>
      </c>
      <c r="B348" s="6" t="s">
        <v>545</v>
      </c>
      <c r="C348" s="7" t="s">
        <v>829</v>
      </c>
      <c r="D348" s="7" t="s">
        <v>858</v>
      </c>
      <c r="E348" s="6"/>
      <c r="F348" s="10"/>
      <c r="G348" s="10">
        <v>2446.71</v>
      </c>
      <c r="H348" s="10"/>
      <c r="I348" s="7"/>
    </row>
    <row r="349" spans="1:9" ht="21" x14ac:dyDescent="0.15">
      <c r="A349" s="6" t="s">
        <v>324</v>
      </c>
      <c r="B349" s="6" t="s">
        <v>545</v>
      </c>
      <c r="C349" s="7" t="s">
        <v>831</v>
      </c>
      <c r="D349" s="7" t="s">
        <v>858</v>
      </c>
      <c r="E349" s="6"/>
      <c r="F349" s="10"/>
      <c r="G349" s="10">
        <v>1799.05</v>
      </c>
      <c r="H349" s="10"/>
      <c r="I349" s="7"/>
    </row>
    <row r="350" spans="1:9" ht="31.5" x14ac:dyDescent="0.15">
      <c r="A350" s="6" t="s">
        <v>324</v>
      </c>
      <c r="B350" s="6" t="s">
        <v>545</v>
      </c>
      <c r="C350" s="7" t="s">
        <v>830</v>
      </c>
      <c r="D350" s="7" t="s">
        <v>858</v>
      </c>
      <c r="E350" s="6"/>
      <c r="F350" s="10"/>
      <c r="G350" s="10">
        <v>5188.46</v>
      </c>
      <c r="H350" s="10"/>
      <c r="I350" s="7"/>
    </row>
    <row r="351" spans="1:9" ht="21" x14ac:dyDescent="0.15">
      <c r="A351" s="6" t="s">
        <v>324</v>
      </c>
      <c r="B351" s="6" t="s">
        <v>545</v>
      </c>
      <c r="C351" s="7" t="s">
        <v>826</v>
      </c>
      <c r="D351" s="7" t="s">
        <v>858</v>
      </c>
      <c r="E351" s="6"/>
      <c r="F351" s="10"/>
      <c r="G351" s="10">
        <v>1799.05</v>
      </c>
      <c r="H351" s="10"/>
      <c r="I351" s="7"/>
    </row>
    <row r="352" spans="1:9" ht="31.5" x14ac:dyDescent="0.15">
      <c r="A352" s="6" t="s">
        <v>324</v>
      </c>
      <c r="B352" s="6" t="s">
        <v>545</v>
      </c>
      <c r="C352" s="7" t="s">
        <v>902</v>
      </c>
      <c r="D352" s="7" t="s">
        <v>858</v>
      </c>
      <c r="E352" s="6"/>
      <c r="F352" s="10"/>
      <c r="G352" s="10">
        <v>0</v>
      </c>
      <c r="H352" s="10"/>
      <c r="I352" s="7"/>
    </row>
    <row r="353" spans="1:9" x14ac:dyDescent="0.15">
      <c r="A353" s="6" t="s">
        <v>324</v>
      </c>
      <c r="B353" s="6" t="s">
        <v>545</v>
      </c>
      <c r="C353" s="7" t="s">
        <v>903</v>
      </c>
      <c r="D353" s="7" t="s">
        <v>858</v>
      </c>
      <c r="E353" s="6"/>
      <c r="F353" s="10"/>
      <c r="G353" s="10">
        <v>0</v>
      </c>
      <c r="H353" s="10"/>
      <c r="I353" s="7"/>
    </row>
    <row r="354" spans="1:9" x14ac:dyDescent="0.15">
      <c r="A354" s="6" t="s">
        <v>324</v>
      </c>
      <c r="B354" s="6" t="s">
        <v>545</v>
      </c>
      <c r="C354" s="7" t="s">
        <v>903</v>
      </c>
      <c r="D354" s="7" t="s">
        <v>858</v>
      </c>
      <c r="E354" s="6"/>
      <c r="F354" s="10"/>
      <c r="G354" s="10">
        <v>0</v>
      </c>
      <c r="H354" s="10"/>
      <c r="I354" s="7"/>
    </row>
    <row r="355" spans="1:9" ht="31.5" x14ac:dyDescent="0.15">
      <c r="A355" s="6" t="s">
        <v>324</v>
      </c>
      <c r="B355" s="6" t="s">
        <v>545</v>
      </c>
      <c r="C355" s="7" t="s">
        <v>825</v>
      </c>
      <c r="D355" s="7" t="s">
        <v>858</v>
      </c>
      <c r="E355" s="6"/>
      <c r="F355" s="10"/>
      <c r="G355" s="10">
        <v>8959.26</v>
      </c>
      <c r="H355" s="10"/>
      <c r="I355" s="7"/>
    </row>
    <row r="356" spans="1:9" ht="31.5" x14ac:dyDescent="0.15">
      <c r="A356" s="6" t="s">
        <v>324</v>
      </c>
      <c r="B356" s="6" t="s">
        <v>545</v>
      </c>
      <c r="C356" s="7" t="s">
        <v>904</v>
      </c>
      <c r="D356" s="7" t="s">
        <v>858</v>
      </c>
      <c r="E356" s="6"/>
      <c r="F356" s="10"/>
      <c r="G356" s="10">
        <v>0</v>
      </c>
      <c r="H356" s="10"/>
      <c r="I356" s="7"/>
    </row>
    <row r="357" spans="1:9" ht="42" x14ac:dyDescent="0.15">
      <c r="A357" s="6" t="s">
        <v>324</v>
      </c>
      <c r="B357" s="6" t="s">
        <v>619</v>
      </c>
      <c r="C357" s="7" t="s">
        <v>827</v>
      </c>
      <c r="D357" s="7" t="s">
        <v>860</v>
      </c>
      <c r="E357" s="6"/>
      <c r="F357" s="10"/>
      <c r="G357" s="10">
        <v>154452.29999999999</v>
      </c>
      <c r="H357" s="10"/>
      <c r="I357" s="7"/>
    </row>
    <row r="358" spans="1:9" ht="31.5" x14ac:dyDescent="0.15">
      <c r="A358" s="6" t="s">
        <v>324</v>
      </c>
      <c r="B358" s="6" t="s">
        <v>619</v>
      </c>
      <c r="C358" s="7" t="s">
        <v>899</v>
      </c>
      <c r="D358" s="7" t="s">
        <v>860</v>
      </c>
      <c r="E358" s="6"/>
      <c r="F358" s="10"/>
      <c r="G358" s="10">
        <v>0</v>
      </c>
      <c r="H358" s="10"/>
      <c r="I358" s="7"/>
    </row>
    <row r="359" spans="1:9" ht="21" x14ac:dyDescent="0.15">
      <c r="A359" s="6" t="s">
        <v>324</v>
      </c>
      <c r="B359" s="6" t="s">
        <v>619</v>
      </c>
      <c r="C359" s="7" t="s">
        <v>900</v>
      </c>
      <c r="D359" s="7" t="s">
        <v>860</v>
      </c>
      <c r="E359" s="6"/>
      <c r="F359" s="10"/>
      <c r="G359" s="10">
        <v>0</v>
      </c>
      <c r="H359" s="10"/>
      <c r="I359" s="7"/>
    </row>
    <row r="360" spans="1:9" ht="21" x14ac:dyDescent="0.15">
      <c r="A360" s="6" t="s">
        <v>324</v>
      </c>
      <c r="B360" s="6" t="s">
        <v>619</v>
      </c>
      <c r="C360" s="7" t="s">
        <v>822</v>
      </c>
      <c r="D360" s="7" t="s">
        <v>860</v>
      </c>
      <c r="E360" s="6"/>
      <c r="F360" s="10"/>
      <c r="G360" s="10">
        <v>100187.31</v>
      </c>
      <c r="H360" s="10"/>
      <c r="I360" s="7"/>
    </row>
    <row r="361" spans="1:9" ht="31.5" x14ac:dyDescent="0.15">
      <c r="A361" s="6" t="s">
        <v>324</v>
      </c>
      <c r="B361" s="6" t="s">
        <v>619</v>
      </c>
      <c r="C361" s="7" t="s">
        <v>901</v>
      </c>
      <c r="D361" s="7" t="s">
        <v>860</v>
      </c>
      <c r="E361" s="6"/>
      <c r="F361" s="10"/>
      <c r="G361" s="10">
        <v>0</v>
      </c>
      <c r="H361" s="10"/>
      <c r="I361" s="7"/>
    </row>
    <row r="362" spans="1:9" ht="21" x14ac:dyDescent="0.15">
      <c r="A362" s="6" t="s">
        <v>324</v>
      </c>
      <c r="B362" s="6" t="s">
        <v>619</v>
      </c>
      <c r="C362" s="7" t="s">
        <v>828</v>
      </c>
      <c r="D362" s="7" t="s">
        <v>860</v>
      </c>
      <c r="E362" s="6"/>
      <c r="F362" s="10"/>
      <c r="G362" s="10">
        <v>75159.27</v>
      </c>
      <c r="H362" s="10"/>
      <c r="I362" s="7"/>
    </row>
    <row r="363" spans="1:9" ht="21" x14ac:dyDescent="0.15">
      <c r="A363" s="6" t="s">
        <v>324</v>
      </c>
      <c r="B363" s="6" t="s">
        <v>619</v>
      </c>
      <c r="C363" s="7" t="s">
        <v>829</v>
      </c>
      <c r="D363" s="7" t="s">
        <v>860</v>
      </c>
      <c r="E363" s="6"/>
      <c r="F363" s="10"/>
      <c r="G363" s="10">
        <v>51108.3</v>
      </c>
      <c r="H363" s="10"/>
      <c r="I363" s="7"/>
    </row>
    <row r="364" spans="1:9" ht="21" x14ac:dyDescent="0.15">
      <c r="A364" s="6" t="s">
        <v>324</v>
      </c>
      <c r="B364" s="6" t="s">
        <v>619</v>
      </c>
      <c r="C364" s="7" t="s">
        <v>831</v>
      </c>
      <c r="D364" s="7" t="s">
        <v>860</v>
      </c>
      <c r="E364" s="6"/>
      <c r="F364" s="10"/>
      <c r="G364" s="10">
        <v>37579.629999999997</v>
      </c>
      <c r="H364" s="10"/>
      <c r="I364" s="7"/>
    </row>
    <row r="365" spans="1:9" ht="31.5" x14ac:dyDescent="0.15">
      <c r="A365" s="6" t="s">
        <v>324</v>
      </c>
      <c r="B365" s="6" t="s">
        <v>619</v>
      </c>
      <c r="C365" s="7" t="s">
        <v>830</v>
      </c>
      <c r="D365" s="7" t="s">
        <v>860</v>
      </c>
      <c r="E365" s="6"/>
      <c r="F365" s="10"/>
      <c r="G365" s="10">
        <v>108379.67</v>
      </c>
      <c r="H365" s="10"/>
      <c r="I365" s="7"/>
    </row>
    <row r="366" spans="1:9" ht="21" x14ac:dyDescent="0.15">
      <c r="A366" s="6" t="s">
        <v>324</v>
      </c>
      <c r="B366" s="6" t="s">
        <v>619</v>
      </c>
      <c r="C366" s="7" t="s">
        <v>826</v>
      </c>
      <c r="D366" s="7" t="s">
        <v>860</v>
      </c>
      <c r="E366" s="6"/>
      <c r="F366" s="10"/>
      <c r="G366" s="10">
        <v>37579.629999999997</v>
      </c>
      <c r="H366" s="10"/>
      <c r="I366" s="7"/>
    </row>
    <row r="367" spans="1:9" ht="31.5" x14ac:dyDescent="0.15">
      <c r="A367" s="6" t="s">
        <v>324</v>
      </c>
      <c r="B367" s="6" t="s">
        <v>619</v>
      </c>
      <c r="C367" s="7" t="s">
        <v>902</v>
      </c>
      <c r="D367" s="7" t="s">
        <v>860</v>
      </c>
      <c r="E367" s="6"/>
      <c r="F367" s="10"/>
      <c r="G367" s="10">
        <v>0</v>
      </c>
      <c r="H367" s="10"/>
      <c r="I367" s="7"/>
    </row>
    <row r="368" spans="1:9" x14ac:dyDescent="0.15">
      <c r="A368" s="6" t="s">
        <v>324</v>
      </c>
      <c r="B368" s="6" t="s">
        <v>619</v>
      </c>
      <c r="C368" s="7" t="s">
        <v>903</v>
      </c>
      <c r="D368" s="7" t="s">
        <v>860</v>
      </c>
      <c r="E368" s="6"/>
      <c r="F368" s="10"/>
      <c r="G368" s="10">
        <v>0</v>
      </c>
      <c r="H368" s="10"/>
      <c r="I368" s="7"/>
    </row>
    <row r="369" spans="1:9" x14ac:dyDescent="0.15">
      <c r="A369" s="6" t="s">
        <v>324</v>
      </c>
      <c r="B369" s="6" t="s">
        <v>619</v>
      </c>
      <c r="C369" s="7" t="s">
        <v>903</v>
      </c>
      <c r="D369" s="7" t="s">
        <v>860</v>
      </c>
      <c r="E369" s="6"/>
      <c r="F369" s="10"/>
      <c r="G369" s="10">
        <v>0</v>
      </c>
      <c r="H369" s="10"/>
      <c r="I369" s="7"/>
    </row>
    <row r="370" spans="1:9" ht="31.5" x14ac:dyDescent="0.15">
      <c r="A370" s="6" t="s">
        <v>324</v>
      </c>
      <c r="B370" s="6" t="s">
        <v>619</v>
      </c>
      <c r="C370" s="7" t="s">
        <v>825</v>
      </c>
      <c r="D370" s="7" t="s">
        <v>860</v>
      </c>
      <c r="E370" s="6"/>
      <c r="F370" s="10"/>
      <c r="G370" s="10">
        <v>187146.59</v>
      </c>
      <c r="H370" s="10"/>
      <c r="I370" s="7"/>
    </row>
    <row r="371" spans="1:9" ht="31.5" x14ac:dyDescent="0.15">
      <c r="A371" s="6" t="s">
        <v>324</v>
      </c>
      <c r="B371" s="6" t="s">
        <v>619</v>
      </c>
      <c r="C371" s="7" t="s">
        <v>904</v>
      </c>
      <c r="D371" s="7" t="s">
        <v>860</v>
      </c>
      <c r="E371" s="6"/>
      <c r="F371" s="10"/>
      <c r="G371" s="10">
        <v>0</v>
      </c>
      <c r="H371" s="10"/>
      <c r="I371" s="7"/>
    </row>
    <row r="372" spans="1:9" ht="42" x14ac:dyDescent="0.15">
      <c r="A372" s="6" t="s">
        <v>202</v>
      </c>
      <c r="B372" s="6" t="s">
        <v>543</v>
      </c>
      <c r="C372" s="7" t="s">
        <v>827</v>
      </c>
      <c r="D372" s="7" t="s">
        <v>861</v>
      </c>
      <c r="E372" s="6"/>
      <c r="F372" s="10"/>
      <c r="G372" s="10">
        <v>34780.639999999999</v>
      </c>
      <c r="H372" s="10"/>
      <c r="I372" s="7"/>
    </row>
    <row r="373" spans="1:9" ht="31.5" x14ac:dyDescent="0.15">
      <c r="A373" s="6" t="s">
        <v>202</v>
      </c>
      <c r="B373" s="6" t="s">
        <v>543</v>
      </c>
      <c r="C373" s="7" t="s">
        <v>899</v>
      </c>
      <c r="D373" s="7" t="s">
        <v>861</v>
      </c>
      <c r="E373" s="6"/>
      <c r="F373" s="10"/>
      <c r="G373" s="10">
        <v>0</v>
      </c>
      <c r="H373" s="10"/>
      <c r="I373" s="7"/>
    </row>
    <row r="374" spans="1:9" ht="21" x14ac:dyDescent="0.15">
      <c r="A374" s="6" t="s">
        <v>202</v>
      </c>
      <c r="B374" s="6" t="s">
        <v>543</v>
      </c>
      <c r="C374" s="7" t="s">
        <v>900</v>
      </c>
      <c r="D374" s="7" t="s">
        <v>861</v>
      </c>
      <c r="E374" s="6"/>
      <c r="F374" s="10"/>
      <c r="G374" s="10">
        <v>0</v>
      </c>
      <c r="H374" s="10"/>
      <c r="I374" s="7"/>
    </row>
    <row r="375" spans="1:9" ht="21" x14ac:dyDescent="0.15">
      <c r="A375" s="6" t="s">
        <v>202</v>
      </c>
      <c r="B375" s="6" t="s">
        <v>543</v>
      </c>
      <c r="C375" s="7" t="s">
        <v>822</v>
      </c>
      <c r="D375" s="7" t="s">
        <v>861</v>
      </c>
      <c r="E375" s="6"/>
      <c r="F375" s="10"/>
      <c r="G375" s="10">
        <v>22560.87</v>
      </c>
      <c r="H375" s="10"/>
      <c r="I375" s="7"/>
    </row>
    <row r="376" spans="1:9" ht="31.5" x14ac:dyDescent="0.15">
      <c r="A376" s="6" t="s">
        <v>202</v>
      </c>
      <c r="B376" s="6" t="s">
        <v>543</v>
      </c>
      <c r="C376" s="7" t="s">
        <v>901</v>
      </c>
      <c r="D376" s="7" t="s">
        <v>861</v>
      </c>
      <c r="E376" s="6"/>
      <c r="F376" s="10"/>
      <c r="G376" s="10">
        <v>0</v>
      </c>
      <c r="H376" s="10"/>
      <c r="I376" s="7"/>
    </row>
    <row r="377" spans="1:9" ht="21" x14ac:dyDescent="0.15">
      <c r="A377" s="6" t="s">
        <v>202</v>
      </c>
      <c r="B377" s="6" t="s">
        <v>543</v>
      </c>
      <c r="C377" s="7" t="s">
        <v>828</v>
      </c>
      <c r="D377" s="7" t="s">
        <v>861</v>
      </c>
      <c r="E377" s="6"/>
      <c r="F377" s="10"/>
      <c r="G377" s="10">
        <v>16924.89</v>
      </c>
      <c r="H377" s="10"/>
      <c r="I377" s="7"/>
    </row>
    <row r="378" spans="1:9" ht="21" x14ac:dyDescent="0.15">
      <c r="A378" s="6" t="s">
        <v>202</v>
      </c>
      <c r="B378" s="6" t="s">
        <v>543</v>
      </c>
      <c r="C378" s="7" t="s">
        <v>829</v>
      </c>
      <c r="D378" s="7" t="s">
        <v>861</v>
      </c>
      <c r="E378" s="6"/>
      <c r="F378" s="10"/>
      <c r="G378" s="10">
        <v>11508.92</v>
      </c>
      <c r="H378" s="10"/>
      <c r="I378" s="7"/>
    </row>
    <row r="379" spans="1:9" ht="21" x14ac:dyDescent="0.15">
      <c r="A379" s="6" t="s">
        <v>202</v>
      </c>
      <c r="B379" s="6" t="s">
        <v>543</v>
      </c>
      <c r="C379" s="7" t="s">
        <v>831</v>
      </c>
      <c r="D379" s="7" t="s">
        <v>861</v>
      </c>
      <c r="E379" s="6"/>
      <c r="F379" s="10"/>
      <c r="G379" s="10">
        <v>8462.44</v>
      </c>
      <c r="H379" s="10"/>
      <c r="I379" s="7"/>
    </row>
    <row r="380" spans="1:9" ht="31.5" x14ac:dyDescent="0.15">
      <c r="A380" s="6" t="s">
        <v>202</v>
      </c>
      <c r="B380" s="6" t="s">
        <v>543</v>
      </c>
      <c r="C380" s="7" t="s">
        <v>830</v>
      </c>
      <c r="D380" s="7" t="s">
        <v>861</v>
      </c>
      <c r="E380" s="6"/>
      <c r="F380" s="10"/>
      <c r="G380" s="10">
        <v>24405.69</v>
      </c>
      <c r="H380" s="10"/>
      <c r="I380" s="7"/>
    </row>
    <row r="381" spans="1:9" ht="21" x14ac:dyDescent="0.15">
      <c r="A381" s="6" t="s">
        <v>202</v>
      </c>
      <c r="B381" s="6" t="s">
        <v>543</v>
      </c>
      <c r="C381" s="7" t="s">
        <v>826</v>
      </c>
      <c r="D381" s="7" t="s">
        <v>861</v>
      </c>
      <c r="E381" s="6"/>
      <c r="F381" s="10"/>
      <c r="G381" s="10">
        <v>8462.44</v>
      </c>
      <c r="H381" s="10"/>
      <c r="I381" s="7"/>
    </row>
    <row r="382" spans="1:9" ht="31.5" x14ac:dyDescent="0.15">
      <c r="A382" s="6" t="s">
        <v>202</v>
      </c>
      <c r="B382" s="6" t="s">
        <v>543</v>
      </c>
      <c r="C382" s="7" t="s">
        <v>902</v>
      </c>
      <c r="D382" s="7" t="s">
        <v>861</v>
      </c>
      <c r="E382" s="6"/>
      <c r="F382" s="10"/>
      <c r="G382" s="10">
        <v>0</v>
      </c>
      <c r="H382" s="10"/>
      <c r="I382" s="7"/>
    </row>
    <row r="383" spans="1:9" ht="21" x14ac:dyDescent="0.15">
      <c r="A383" s="6" t="s">
        <v>202</v>
      </c>
      <c r="B383" s="6" t="s">
        <v>543</v>
      </c>
      <c r="C383" s="7" t="s">
        <v>903</v>
      </c>
      <c r="D383" s="7" t="s">
        <v>861</v>
      </c>
      <c r="E383" s="6"/>
      <c r="F383" s="10"/>
      <c r="G383" s="10">
        <v>0</v>
      </c>
      <c r="H383" s="10"/>
      <c r="I383" s="7"/>
    </row>
    <row r="384" spans="1:9" ht="21" x14ac:dyDescent="0.15">
      <c r="A384" s="6" t="s">
        <v>202</v>
      </c>
      <c r="B384" s="6" t="s">
        <v>543</v>
      </c>
      <c r="C384" s="7" t="s">
        <v>903</v>
      </c>
      <c r="D384" s="7" t="s">
        <v>861</v>
      </c>
      <c r="E384" s="6"/>
      <c r="F384" s="10"/>
      <c r="G384" s="10">
        <v>0</v>
      </c>
      <c r="H384" s="10"/>
      <c r="I384" s="7"/>
    </row>
    <row r="385" spans="1:9" ht="31.5" x14ac:dyDescent="0.15">
      <c r="A385" s="6" t="s">
        <v>202</v>
      </c>
      <c r="B385" s="6" t="s">
        <v>543</v>
      </c>
      <c r="C385" s="7" t="s">
        <v>825</v>
      </c>
      <c r="D385" s="7" t="s">
        <v>861</v>
      </c>
      <c r="E385" s="6"/>
      <c r="F385" s="10"/>
      <c r="G385" s="10">
        <v>42142.98</v>
      </c>
      <c r="H385" s="10"/>
      <c r="I385" s="7"/>
    </row>
    <row r="386" spans="1:9" ht="31.5" x14ac:dyDescent="0.15">
      <c r="A386" s="6" t="s">
        <v>202</v>
      </c>
      <c r="B386" s="6" t="s">
        <v>543</v>
      </c>
      <c r="C386" s="7" t="s">
        <v>904</v>
      </c>
      <c r="D386" s="7" t="s">
        <v>861</v>
      </c>
      <c r="E386" s="6"/>
      <c r="F386" s="10"/>
      <c r="G386" s="10">
        <v>0</v>
      </c>
      <c r="H386" s="10"/>
      <c r="I386" s="7"/>
    </row>
    <row r="387" spans="1:9" ht="42" x14ac:dyDescent="0.15">
      <c r="A387" s="6" t="s">
        <v>202</v>
      </c>
      <c r="B387" s="6" t="s">
        <v>533</v>
      </c>
      <c r="C387" s="7" t="s">
        <v>827</v>
      </c>
      <c r="D387" s="7" t="s">
        <v>862</v>
      </c>
      <c r="E387" s="6"/>
      <c r="F387" s="10"/>
      <c r="G387" s="10">
        <v>97882.2</v>
      </c>
      <c r="H387" s="10"/>
      <c r="I387" s="7"/>
    </row>
    <row r="388" spans="1:9" ht="31.5" x14ac:dyDescent="0.15">
      <c r="A388" s="6" t="s">
        <v>202</v>
      </c>
      <c r="B388" s="6" t="s">
        <v>533</v>
      </c>
      <c r="C388" s="7" t="s">
        <v>899</v>
      </c>
      <c r="D388" s="7" t="s">
        <v>862</v>
      </c>
      <c r="E388" s="6"/>
      <c r="F388" s="10"/>
      <c r="G388" s="10">
        <v>0</v>
      </c>
      <c r="H388" s="10"/>
      <c r="I388" s="7"/>
    </row>
    <row r="389" spans="1:9" ht="21" x14ac:dyDescent="0.15">
      <c r="A389" s="6" t="s">
        <v>202</v>
      </c>
      <c r="B389" s="6" t="s">
        <v>533</v>
      </c>
      <c r="C389" s="7" t="s">
        <v>900</v>
      </c>
      <c r="D389" s="7" t="s">
        <v>862</v>
      </c>
      <c r="E389" s="6"/>
      <c r="F389" s="10"/>
      <c r="G389" s="10">
        <v>0</v>
      </c>
      <c r="H389" s="10"/>
      <c r="I389" s="7"/>
    </row>
    <row r="390" spans="1:9" ht="21" x14ac:dyDescent="0.15">
      <c r="A390" s="6" t="s">
        <v>202</v>
      </c>
      <c r="B390" s="6" t="s">
        <v>533</v>
      </c>
      <c r="C390" s="7" t="s">
        <v>822</v>
      </c>
      <c r="D390" s="7" t="s">
        <v>862</v>
      </c>
      <c r="E390" s="6"/>
      <c r="F390" s="10"/>
      <c r="G390" s="10">
        <v>63492.44</v>
      </c>
      <c r="H390" s="10"/>
      <c r="I390" s="7"/>
    </row>
    <row r="391" spans="1:9" ht="31.5" x14ac:dyDescent="0.15">
      <c r="A391" s="6" t="s">
        <v>202</v>
      </c>
      <c r="B391" s="6" t="s">
        <v>533</v>
      </c>
      <c r="C391" s="7" t="s">
        <v>901</v>
      </c>
      <c r="D391" s="7" t="s">
        <v>862</v>
      </c>
      <c r="E391" s="6"/>
      <c r="F391" s="10"/>
      <c r="G391" s="10">
        <v>0</v>
      </c>
      <c r="H391" s="10"/>
      <c r="I391" s="7"/>
    </row>
    <row r="392" spans="1:9" ht="21" x14ac:dyDescent="0.15">
      <c r="A392" s="6" t="s">
        <v>202</v>
      </c>
      <c r="B392" s="6" t="s">
        <v>533</v>
      </c>
      <c r="C392" s="7" t="s">
        <v>828</v>
      </c>
      <c r="D392" s="7" t="s">
        <v>862</v>
      </c>
      <c r="E392" s="6"/>
      <c r="F392" s="10"/>
      <c r="G392" s="10">
        <v>47631.24</v>
      </c>
      <c r="H392" s="10"/>
      <c r="I392" s="7"/>
    </row>
    <row r="393" spans="1:9" ht="21" x14ac:dyDescent="0.15">
      <c r="A393" s="6" t="s">
        <v>202</v>
      </c>
      <c r="B393" s="6" t="s">
        <v>533</v>
      </c>
      <c r="C393" s="7" t="s">
        <v>829</v>
      </c>
      <c r="D393" s="7" t="s">
        <v>862</v>
      </c>
      <c r="E393" s="6"/>
      <c r="F393" s="10"/>
      <c r="G393" s="10">
        <v>32389.24</v>
      </c>
      <c r="H393" s="10"/>
      <c r="I393" s="7"/>
    </row>
    <row r="394" spans="1:9" ht="21" x14ac:dyDescent="0.15">
      <c r="A394" s="6" t="s">
        <v>202</v>
      </c>
      <c r="B394" s="6" t="s">
        <v>533</v>
      </c>
      <c r="C394" s="7" t="s">
        <v>831</v>
      </c>
      <c r="D394" s="7" t="s">
        <v>862</v>
      </c>
      <c r="E394" s="6"/>
      <c r="F394" s="10"/>
      <c r="G394" s="10">
        <v>23815.62</v>
      </c>
      <c r="H394" s="10"/>
      <c r="I394" s="7"/>
    </row>
    <row r="395" spans="1:9" ht="31.5" x14ac:dyDescent="0.15">
      <c r="A395" s="6" t="s">
        <v>202</v>
      </c>
      <c r="B395" s="6" t="s">
        <v>533</v>
      </c>
      <c r="C395" s="7" t="s">
        <v>830</v>
      </c>
      <c r="D395" s="7" t="s">
        <v>862</v>
      </c>
      <c r="E395" s="6"/>
      <c r="F395" s="10"/>
      <c r="G395" s="10">
        <v>68684.25</v>
      </c>
      <c r="H395" s="10"/>
      <c r="I395" s="7"/>
    </row>
    <row r="396" spans="1:9" ht="21" x14ac:dyDescent="0.15">
      <c r="A396" s="6" t="s">
        <v>202</v>
      </c>
      <c r="B396" s="6" t="s">
        <v>533</v>
      </c>
      <c r="C396" s="7" t="s">
        <v>826</v>
      </c>
      <c r="D396" s="7" t="s">
        <v>862</v>
      </c>
      <c r="E396" s="6"/>
      <c r="F396" s="10"/>
      <c r="G396" s="10">
        <v>23815.62</v>
      </c>
      <c r="H396" s="10"/>
      <c r="I396" s="7"/>
    </row>
    <row r="397" spans="1:9" ht="31.5" x14ac:dyDescent="0.15">
      <c r="A397" s="6" t="s">
        <v>202</v>
      </c>
      <c r="B397" s="6" t="s">
        <v>533</v>
      </c>
      <c r="C397" s="7" t="s">
        <v>902</v>
      </c>
      <c r="D397" s="7" t="s">
        <v>862</v>
      </c>
      <c r="E397" s="6"/>
      <c r="F397" s="10"/>
      <c r="G397" s="10">
        <v>0</v>
      </c>
      <c r="H397" s="10"/>
      <c r="I397" s="7"/>
    </row>
    <row r="398" spans="1:9" x14ac:dyDescent="0.15">
      <c r="A398" s="6" t="s">
        <v>202</v>
      </c>
      <c r="B398" s="6" t="s">
        <v>533</v>
      </c>
      <c r="C398" s="7" t="s">
        <v>903</v>
      </c>
      <c r="D398" s="7" t="s">
        <v>862</v>
      </c>
      <c r="E398" s="6"/>
      <c r="F398" s="10"/>
      <c r="G398" s="10">
        <v>0</v>
      </c>
      <c r="H398" s="10"/>
      <c r="I398" s="7"/>
    </row>
    <row r="399" spans="1:9" x14ac:dyDescent="0.15">
      <c r="A399" s="6" t="s">
        <v>202</v>
      </c>
      <c r="B399" s="6" t="s">
        <v>533</v>
      </c>
      <c r="C399" s="7" t="s">
        <v>903</v>
      </c>
      <c r="D399" s="7" t="s">
        <v>862</v>
      </c>
      <c r="E399" s="6"/>
      <c r="F399" s="10"/>
      <c r="G399" s="10">
        <v>0</v>
      </c>
      <c r="H399" s="10"/>
      <c r="I399" s="7"/>
    </row>
    <row r="400" spans="1:9" ht="31.5" x14ac:dyDescent="0.15">
      <c r="A400" s="6" t="s">
        <v>202</v>
      </c>
      <c r="B400" s="6" t="s">
        <v>533</v>
      </c>
      <c r="C400" s="7" t="s">
        <v>825</v>
      </c>
      <c r="D400" s="7" t="s">
        <v>862</v>
      </c>
      <c r="E400" s="6"/>
      <c r="F400" s="10"/>
      <c r="G400" s="10">
        <v>118601.79</v>
      </c>
      <c r="H400" s="10"/>
      <c r="I400" s="7"/>
    </row>
    <row r="401" spans="1:9" ht="31.5" x14ac:dyDescent="0.15">
      <c r="A401" s="6" t="s">
        <v>202</v>
      </c>
      <c r="B401" s="6" t="s">
        <v>533</v>
      </c>
      <c r="C401" s="7" t="s">
        <v>904</v>
      </c>
      <c r="D401" s="7" t="s">
        <v>862</v>
      </c>
      <c r="E401" s="6"/>
      <c r="F401" s="10"/>
      <c r="G401" s="10">
        <v>0</v>
      </c>
      <c r="H401" s="10"/>
      <c r="I401" s="7"/>
    </row>
    <row r="402" spans="1:9" ht="42" x14ac:dyDescent="0.15">
      <c r="A402" s="6" t="s">
        <v>202</v>
      </c>
      <c r="B402" s="6" t="s">
        <v>537</v>
      </c>
      <c r="C402" s="7" t="s">
        <v>827</v>
      </c>
      <c r="D402" s="7" t="s">
        <v>863</v>
      </c>
      <c r="E402" s="6"/>
      <c r="F402" s="10"/>
      <c r="G402" s="10">
        <v>43604.43</v>
      </c>
      <c r="H402" s="10"/>
      <c r="I402" s="7"/>
    </row>
    <row r="403" spans="1:9" ht="31.5" x14ac:dyDescent="0.15">
      <c r="A403" s="6" t="s">
        <v>202</v>
      </c>
      <c r="B403" s="6" t="s">
        <v>537</v>
      </c>
      <c r="C403" s="7" t="s">
        <v>899</v>
      </c>
      <c r="D403" s="7" t="s">
        <v>863</v>
      </c>
      <c r="E403" s="6"/>
      <c r="F403" s="10"/>
      <c r="G403" s="10">
        <v>0</v>
      </c>
      <c r="H403" s="10"/>
      <c r="I403" s="7"/>
    </row>
    <row r="404" spans="1:9" ht="21" x14ac:dyDescent="0.15">
      <c r="A404" s="6" t="s">
        <v>202</v>
      </c>
      <c r="B404" s="6" t="s">
        <v>537</v>
      </c>
      <c r="C404" s="7" t="s">
        <v>900</v>
      </c>
      <c r="D404" s="7" t="s">
        <v>863</v>
      </c>
      <c r="E404" s="6"/>
      <c r="F404" s="10"/>
      <c r="G404" s="10">
        <v>0</v>
      </c>
      <c r="H404" s="10"/>
      <c r="I404" s="7"/>
    </row>
    <row r="405" spans="1:9" ht="21" x14ac:dyDescent="0.15">
      <c r="A405" s="6" t="s">
        <v>202</v>
      </c>
      <c r="B405" s="6" t="s">
        <v>537</v>
      </c>
      <c r="C405" s="7" t="s">
        <v>822</v>
      </c>
      <c r="D405" s="7" t="s">
        <v>863</v>
      </c>
      <c r="E405" s="6"/>
      <c r="F405" s="10"/>
      <c r="G405" s="10">
        <v>28284.53</v>
      </c>
      <c r="H405" s="10"/>
      <c r="I405" s="7"/>
    </row>
    <row r="406" spans="1:9" ht="31.5" x14ac:dyDescent="0.15">
      <c r="A406" s="6" t="s">
        <v>202</v>
      </c>
      <c r="B406" s="6" t="s">
        <v>537</v>
      </c>
      <c r="C406" s="7" t="s">
        <v>901</v>
      </c>
      <c r="D406" s="7" t="s">
        <v>863</v>
      </c>
      <c r="E406" s="6"/>
      <c r="F406" s="10"/>
      <c r="G406" s="10">
        <v>0</v>
      </c>
      <c r="H406" s="10"/>
      <c r="I406" s="7"/>
    </row>
    <row r="407" spans="1:9" ht="21" x14ac:dyDescent="0.15">
      <c r="A407" s="6" t="s">
        <v>202</v>
      </c>
      <c r="B407" s="6" t="s">
        <v>537</v>
      </c>
      <c r="C407" s="7" t="s">
        <v>828</v>
      </c>
      <c r="D407" s="7" t="s">
        <v>863</v>
      </c>
      <c r="E407" s="6"/>
      <c r="F407" s="10"/>
      <c r="G407" s="10">
        <v>21218.7</v>
      </c>
      <c r="H407" s="10"/>
      <c r="I407" s="7"/>
    </row>
    <row r="408" spans="1:9" ht="21" x14ac:dyDescent="0.15">
      <c r="A408" s="6" t="s">
        <v>202</v>
      </c>
      <c r="B408" s="6" t="s">
        <v>537</v>
      </c>
      <c r="C408" s="7" t="s">
        <v>829</v>
      </c>
      <c r="D408" s="7" t="s">
        <v>863</v>
      </c>
      <c r="E408" s="6"/>
      <c r="F408" s="10"/>
      <c r="G408" s="10">
        <v>14428.72</v>
      </c>
      <c r="H408" s="10"/>
      <c r="I408" s="7"/>
    </row>
    <row r="409" spans="1:9" ht="21" x14ac:dyDescent="0.15">
      <c r="A409" s="6" t="s">
        <v>202</v>
      </c>
      <c r="B409" s="6" t="s">
        <v>537</v>
      </c>
      <c r="C409" s="7" t="s">
        <v>831</v>
      </c>
      <c r="D409" s="7" t="s">
        <v>863</v>
      </c>
      <c r="E409" s="6"/>
      <c r="F409" s="10"/>
      <c r="G409" s="10">
        <v>10609.35</v>
      </c>
      <c r="H409" s="10"/>
      <c r="I409" s="7"/>
    </row>
    <row r="410" spans="1:9" ht="31.5" x14ac:dyDescent="0.15">
      <c r="A410" s="6" t="s">
        <v>202</v>
      </c>
      <c r="B410" s="6" t="s">
        <v>537</v>
      </c>
      <c r="C410" s="7" t="s">
        <v>830</v>
      </c>
      <c r="D410" s="7" t="s">
        <v>863</v>
      </c>
      <c r="E410" s="6"/>
      <c r="F410" s="10"/>
      <c r="G410" s="10">
        <v>30597.37</v>
      </c>
      <c r="H410" s="10"/>
      <c r="I410" s="7"/>
    </row>
    <row r="411" spans="1:9" ht="21" x14ac:dyDescent="0.15">
      <c r="A411" s="6" t="s">
        <v>202</v>
      </c>
      <c r="B411" s="6" t="s">
        <v>537</v>
      </c>
      <c r="C411" s="7" t="s">
        <v>826</v>
      </c>
      <c r="D411" s="7" t="s">
        <v>863</v>
      </c>
      <c r="E411" s="6"/>
      <c r="F411" s="10"/>
      <c r="G411" s="10">
        <v>10609.35</v>
      </c>
      <c r="H411" s="10"/>
      <c r="I411" s="7"/>
    </row>
    <row r="412" spans="1:9" ht="31.5" x14ac:dyDescent="0.15">
      <c r="A412" s="6" t="s">
        <v>202</v>
      </c>
      <c r="B412" s="6" t="s">
        <v>537</v>
      </c>
      <c r="C412" s="7" t="s">
        <v>902</v>
      </c>
      <c r="D412" s="7" t="s">
        <v>863</v>
      </c>
      <c r="E412" s="6"/>
      <c r="F412" s="10"/>
      <c r="G412" s="10">
        <v>0</v>
      </c>
      <c r="H412" s="10"/>
      <c r="I412" s="7"/>
    </row>
    <row r="413" spans="1:9" x14ac:dyDescent="0.15">
      <c r="A413" s="6" t="s">
        <v>202</v>
      </c>
      <c r="B413" s="6" t="s">
        <v>537</v>
      </c>
      <c r="C413" s="7" t="s">
        <v>903</v>
      </c>
      <c r="D413" s="7" t="s">
        <v>863</v>
      </c>
      <c r="E413" s="6"/>
      <c r="F413" s="10"/>
      <c r="G413" s="10">
        <v>0</v>
      </c>
      <c r="H413" s="10"/>
      <c r="I413" s="7"/>
    </row>
    <row r="414" spans="1:9" x14ac:dyDescent="0.15">
      <c r="A414" s="6" t="s">
        <v>202</v>
      </c>
      <c r="B414" s="6" t="s">
        <v>537</v>
      </c>
      <c r="C414" s="7" t="s">
        <v>903</v>
      </c>
      <c r="D414" s="7" t="s">
        <v>863</v>
      </c>
      <c r="E414" s="6"/>
      <c r="F414" s="10"/>
      <c r="G414" s="10">
        <v>0</v>
      </c>
      <c r="H414" s="10"/>
      <c r="I414" s="7"/>
    </row>
    <row r="415" spans="1:9" ht="31.5" x14ac:dyDescent="0.15">
      <c r="A415" s="6" t="s">
        <v>202</v>
      </c>
      <c r="B415" s="6" t="s">
        <v>537</v>
      </c>
      <c r="C415" s="7" t="s">
        <v>825</v>
      </c>
      <c r="D415" s="7" t="s">
        <v>863</v>
      </c>
      <c r="E415" s="6"/>
      <c r="F415" s="10"/>
      <c r="G415" s="10">
        <v>52834.55</v>
      </c>
      <c r="H415" s="10"/>
      <c r="I415" s="7"/>
    </row>
    <row r="416" spans="1:9" ht="31.5" x14ac:dyDescent="0.15">
      <c r="A416" s="6" t="s">
        <v>202</v>
      </c>
      <c r="B416" s="6" t="s">
        <v>537</v>
      </c>
      <c r="C416" s="7" t="s">
        <v>904</v>
      </c>
      <c r="D416" s="7" t="s">
        <v>863</v>
      </c>
      <c r="E416" s="6"/>
      <c r="F416" s="10"/>
      <c r="G416" s="10">
        <v>0</v>
      </c>
      <c r="H416" s="10"/>
      <c r="I416" s="7"/>
    </row>
    <row r="417" spans="1:9" ht="42" x14ac:dyDescent="0.15">
      <c r="A417" s="6" t="s">
        <v>202</v>
      </c>
      <c r="B417" s="6" t="s">
        <v>538</v>
      </c>
      <c r="C417" s="7" t="s">
        <v>827</v>
      </c>
      <c r="D417" s="7" t="s">
        <v>864</v>
      </c>
      <c r="E417" s="6"/>
      <c r="F417" s="10"/>
      <c r="G417" s="10">
        <v>106391.09</v>
      </c>
      <c r="H417" s="10"/>
      <c r="I417" s="7"/>
    </row>
    <row r="418" spans="1:9" ht="31.5" x14ac:dyDescent="0.15">
      <c r="A418" s="6" t="s">
        <v>202</v>
      </c>
      <c r="B418" s="6" t="s">
        <v>538</v>
      </c>
      <c r="C418" s="7" t="s">
        <v>899</v>
      </c>
      <c r="D418" s="7" t="s">
        <v>864</v>
      </c>
      <c r="E418" s="6"/>
      <c r="F418" s="10"/>
      <c r="G418" s="10">
        <v>0</v>
      </c>
      <c r="H418" s="10"/>
      <c r="I418" s="7"/>
    </row>
    <row r="419" spans="1:9" ht="21" x14ac:dyDescent="0.15">
      <c r="A419" s="6" t="s">
        <v>202</v>
      </c>
      <c r="B419" s="6" t="s">
        <v>538</v>
      </c>
      <c r="C419" s="7" t="s">
        <v>900</v>
      </c>
      <c r="D419" s="7" t="s">
        <v>864</v>
      </c>
      <c r="E419" s="6"/>
      <c r="F419" s="10"/>
      <c r="G419" s="10">
        <v>0</v>
      </c>
      <c r="H419" s="10"/>
      <c r="I419" s="7"/>
    </row>
    <row r="420" spans="1:9" ht="21" x14ac:dyDescent="0.15">
      <c r="A420" s="6" t="s">
        <v>202</v>
      </c>
      <c r="B420" s="6" t="s">
        <v>538</v>
      </c>
      <c r="C420" s="7" t="s">
        <v>822</v>
      </c>
      <c r="D420" s="7" t="s">
        <v>864</v>
      </c>
      <c r="E420" s="6"/>
      <c r="F420" s="10"/>
      <c r="G420" s="10">
        <v>69011.839999999997</v>
      </c>
      <c r="H420" s="10"/>
      <c r="I420" s="7"/>
    </row>
    <row r="421" spans="1:9" ht="31.5" x14ac:dyDescent="0.15">
      <c r="A421" s="6" t="s">
        <v>202</v>
      </c>
      <c r="B421" s="6" t="s">
        <v>538</v>
      </c>
      <c r="C421" s="7" t="s">
        <v>901</v>
      </c>
      <c r="D421" s="7" t="s">
        <v>864</v>
      </c>
      <c r="E421" s="6"/>
      <c r="F421" s="10"/>
      <c r="G421" s="10">
        <v>0</v>
      </c>
      <c r="H421" s="10"/>
      <c r="I421" s="7"/>
    </row>
    <row r="422" spans="1:9" ht="21" x14ac:dyDescent="0.15">
      <c r="A422" s="6" t="s">
        <v>202</v>
      </c>
      <c r="B422" s="6" t="s">
        <v>538</v>
      </c>
      <c r="C422" s="7" t="s">
        <v>828</v>
      </c>
      <c r="D422" s="7" t="s">
        <v>864</v>
      </c>
      <c r="E422" s="6"/>
      <c r="F422" s="10"/>
      <c r="G422" s="10">
        <v>51771.82</v>
      </c>
      <c r="H422" s="10"/>
      <c r="I422" s="7"/>
    </row>
    <row r="423" spans="1:9" ht="21" x14ac:dyDescent="0.15">
      <c r="A423" s="6" t="s">
        <v>202</v>
      </c>
      <c r="B423" s="6" t="s">
        <v>538</v>
      </c>
      <c r="C423" s="7" t="s">
        <v>829</v>
      </c>
      <c r="D423" s="7" t="s">
        <v>864</v>
      </c>
      <c r="E423" s="6"/>
      <c r="F423" s="10"/>
      <c r="G423" s="10">
        <v>35204.839999999997</v>
      </c>
      <c r="H423" s="10"/>
      <c r="I423" s="7"/>
    </row>
    <row r="424" spans="1:9" ht="21" x14ac:dyDescent="0.15">
      <c r="A424" s="6" t="s">
        <v>202</v>
      </c>
      <c r="B424" s="6" t="s">
        <v>538</v>
      </c>
      <c r="C424" s="7" t="s">
        <v>831</v>
      </c>
      <c r="D424" s="7" t="s">
        <v>864</v>
      </c>
      <c r="E424" s="6"/>
      <c r="F424" s="10"/>
      <c r="G424" s="10">
        <v>25885.91</v>
      </c>
      <c r="H424" s="10"/>
      <c r="I424" s="7"/>
    </row>
    <row r="425" spans="1:9" ht="31.5" x14ac:dyDescent="0.15">
      <c r="A425" s="6" t="s">
        <v>202</v>
      </c>
      <c r="B425" s="6" t="s">
        <v>538</v>
      </c>
      <c r="C425" s="7" t="s">
        <v>830</v>
      </c>
      <c r="D425" s="7" t="s">
        <v>864</v>
      </c>
      <c r="E425" s="6"/>
      <c r="F425" s="10"/>
      <c r="G425" s="10">
        <v>74654.960000000006</v>
      </c>
      <c r="H425" s="10"/>
      <c r="I425" s="7"/>
    </row>
    <row r="426" spans="1:9" ht="21" x14ac:dyDescent="0.15">
      <c r="A426" s="6" t="s">
        <v>202</v>
      </c>
      <c r="B426" s="6" t="s">
        <v>538</v>
      </c>
      <c r="C426" s="7" t="s">
        <v>826</v>
      </c>
      <c r="D426" s="7" t="s">
        <v>864</v>
      </c>
      <c r="E426" s="6"/>
      <c r="F426" s="10"/>
      <c r="G426" s="10">
        <v>25885.91</v>
      </c>
      <c r="H426" s="10"/>
      <c r="I426" s="7"/>
    </row>
    <row r="427" spans="1:9" ht="31.5" x14ac:dyDescent="0.15">
      <c r="A427" s="6" t="s">
        <v>202</v>
      </c>
      <c r="B427" s="6" t="s">
        <v>538</v>
      </c>
      <c r="C427" s="7" t="s">
        <v>902</v>
      </c>
      <c r="D427" s="7" t="s">
        <v>864</v>
      </c>
      <c r="E427" s="6"/>
      <c r="F427" s="10"/>
      <c r="G427" s="10">
        <v>0</v>
      </c>
      <c r="H427" s="10"/>
      <c r="I427" s="7"/>
    </row>
    <row r="428" spans="1:9" x14ac:dyDescent="0.15">
      <c r="A428" s="6" t="s">
        <v>202</v>
      </c>
      <c r="B428" s="6" t="s">
        <v>538</v>
      </c>
      <c r="C428" s="7" t="s">
        <v>903</v>
      </c>
      <c r="D428" s="7" t="s">
        <v>864</v>
      </c>
      <c r="E428" s="6"/>
      <c r="F428" s="10"/>
      <c r="G428" s="10">
        <v>0</v>
      </c>
      <c r="H428" s="10"/>
      <c r="I428" s="7"/>
    </row>
    <row r="429" spans="1:9" x14ac:dyDescent="0.15">
      <c r="A429" s="6" t="s">
        <v>202</v>
      </c>
      <c r="B429" s="6" t="s">
        <v>538</v>
      </c>
      <c r="C429" s="7" t="s">
        <v>903</v>
      </c>
      <c r="D429" s="7" t="s">
        <v>864</v>
      </c>
      <c r="E429" s="6"/>
      <c r="F429" s="10"/>
      <c r="G429" s="10">
        <v>0</v>
      </c>
      <c r="H429" s="10"/>
      <c r="I429" s="7"/>
    </row>
    <row r="430" spans="1:9" ht="31.5" x14ac:dyDescent="0.15">
      <c r="A430" s="6" t="s">
        <v>202</v>
      </c>
      <c r="B430" s="6" t="s">
        <v>538</v>
      </c>
      <c r="C430" s="7" t="s">
        <v>825</v>
      </c>
      <c r="D430" s="7" t="s">
        <v>864</v>
      </c>
      <c r="E430" s="6"/>
      <c r="F430" s="10"/>
      <c r="G430" s="10">
        <v>128911.83</v>
      </c>
      <c r="H430" s="10"/>
      <c r="I430" s="7"/>
    </row>
    <row r="431" spans="1:9" ht="31.5" x14ac:dyDescent="0.15">
      <c r="A431" s="6" t="s">
        <v>202</v>
      </c>
      <c r="B431" s="6" t="s">
        <v>538</v>
      </c>
      <c r="C431" s="7" t="s">
        <v>904</v>
      </c>
      <c r="D431" s="7" t="s">
        <v>864</v>
      </c>
      <c r="E431" s="6"/>
      <c r="F431" s="10"/>
      <c r="G431" s="10">
        <v>0</v>
      </c>
      <c r="H431" s="10"/>
      <c r="I431" s="7"/>
    </row>
    <row r="432" spans="1:9" ht="42" x14ac:dyDescent="0.15">
      <c r="A432" s="6" t="s">
        <v>348</v>
      </c>
      <c r="B432" s="6" t="s">
        <v>432</v>
      </c>
      <c r="C432" s="7" t="s">
        <v>827</v>
      </c>
      <c r="D432" s="7" t="s">
        <v>865</v>
      </c>
      <c r="E432" s="6"/>
      <c r="F432" s="10"/>
      <c r="G432" s="10">
        <v>682.37</v>
      </c>
      <c r="H432" s="10"/>
      <c r="I432" s="7"/>
    </row>
    <row r="433" spans="1:9" ht="31.5" x14ac:dyDescent="0.15">
      <c r="A433" s="6" t="s">
        <v>348</v>
      </c>
      <c r="B433" s="6" t="s">
        <v>432</v>
      </c>
      <c r="C433" s="7" t="s">
        <v>899</v>
      </c>
      <c r="D433" s="7" t="s">
        <v>865</v>
      </c>
      <c r="E433" s="6"/>
      <c r="F433" s="10"/>
      <c r="G433" s="10">
        <v>0</v>
      </c>
      <c r="H433" s="10"/>
      <c r="I433" s="7"/>
    </row>
    <row r="434" spans="1:9" ht="21" x14ac:dyDescent="0.15">
      <c r="A434" s="6" t="s">
        <v>348</v>
      </c>
      <c r="B434" s="6" t="s">
        <v>432</v>
      </c>
      <c r="C434" s="7" t="s">
        <v>900</v>
      </c>
      <c r="D434" s="7" t="s">
        <v>865</v>
      </c>
      <c r="E434" s="6"/>
      <c r="F434" s="10"/>
      <c r="G434" s="10">
        <v>0</v>
      </c>
      <c r="H434" s="10"/>
      <c r="I434" s="7"/>
    </row>
    <row r="435" spans="1:9" ht="21" x14ac:dyDescent="0.15">
      <c r="A435" s="6" t="s">
        <v>348</v>
      </c>
      <c r="B435" s="6" t="s">
        <v>432</v>
      </c>
      <c r="C435" s="7" t="s">
        <v>822</v>
      </c>
      <c r="D435" s="7" t="s">
        <v>865</v>
      </c>
      <c r="E435" s="6"/>
      <c r="F435" s="10"/>
      <c r="G435" s="10">
        <v>442.63</v>
      </c>
      <c r="H435" s="10"/>
      <c r="I435" s="7"/>
    </row>
    <row r="436" spans="1:9" ht="31.5" x14ac:dyDescent="0.15">
      <c r="A436" s="6" t="s">
        <v>348</v>
      </c>
      <c r="B436" s="6" t="s">
        <v>432</v>
      </c>
      <c r="C436" s="7" t="s">
        <v>901</v>
      </c>
      <c r="D436" s="7" t="s">
        <v>865</v>
      </c>
      <c r="E436" s="6"/>
      <c r="F436" s="10"/>
      <c r="G436" s="10">
        <v>0</v>
      </c>
      <c r="H436" s="10"/>
      <c r="I436" s="7"/>
    </row>
    <row r="437" spans="1:9" ht="21" x14ac:dyDescent="0.15">
      <c r="A437" s="6" t="s">
        <v>348</v>
      </c>
      <c r="B437" s="6" t="s">
        <v>432</v>
      </c>
      <c r="C437" s="7" t="s">
        <v>828</v>
      </c>
      <c r="D437" s="7" t="s">
        <v>865</v>
      </c>
      <c r="E437" s="6"/>
      <c r="F437" s="10"/>
      <c r="G437" s="10">
        <v>332.06</v>
      </c>
      <c r="H437" s="10"/>
      <c r="I437" s="7"/>
    </row>
    <row r="438" spans="1:9" ht="21" x14ac:dyDescent="0.15">
      <c r="A438" s="6" t="s">
        <v>348</v>
      </c>
      <c r="B438" s="6" t="s">
        <v>432</v>
      </c>
      <c r="C438" s="7" t="s">
        <v>829</v>
      </c>
      <c r="D438" s="7" t="s">
        <v>865</v>
      </c>
      <c r="E438" s="6"/>
      <c r="F438" s="10"/>
      <c r="G438" s="10">
        <v>225.8</v>
      </c>
      <c r="H438" s="10"/>
      <c r="I438" s="7"/>
    </row>
    <row r="439" spans="1:9" ht="21" x14ac:dyDescent="0.15">
      <c r="A439" s="6" t="s">
        <v>348</v>
      </c>
      <c r="B439" s="6" t="s">
        <v>432</v>
      </c>
      <c r="C439" s="7" t="s">
        <v>831</v>
      </c>
      <c r="D439" s="7" t="s">
        <v>865</v>
      </c>
      <c r="E439" s="6"/>
      <c r="F439" s="10"/>
      <c r="G439" s="10">
        <v>166.03</v>
      </c>
      <c r="H439" s="10"/>
      <c r="I439" s="7"/>
    </row>
    <row r="440" spans="1:9" ht="31.5" x14ac:dyDescent="0.15">
      <c r="A440" s="6" t="s">
        <v>348</v>
      </c>
      <c r="B440" s="6" t="s">
        <v>432</v>
      </c>
      <c r="C440" s="7" t="s">
        <v>830</v>
      </c>
      <c r="D440" s="7" t="s">
        <v>865</v>
      </c>
      <c r="E440" s="6"/>
      <c r="F440" s="10"/>
      <c r="G440" s="10">
        <v>478.82</v>
      </c>
      <c r="H440" s="10"/>
      <c r="I440" s="7"/>
    </row>
    <row r="441" spans="1:9" ht="21" x14ac:dyDescent="0.15">
      <c r="A441" s="6" t="s">
        <v>348</v>
      </c>
      <c r="B441" s="6" t="s">
        <v>432</v>
      </c>
      <c r="C441" s="7" t="s">
        <v>826</v>
      </c>
      <c r="D441" s="7" t="s">
        <v>865</v>
      </c>
      <c r="E441" s="6"/>
      <c r="F441" s="10"/>
      <c r="G441" s="10">
        <v>166.03</v>
      </c>
      <c r="H441" s="10"/>
      <c r="I441" s="7"/>
    </row>
    <row r="442" spans="1:9" ht="31.5" x14ac:dyDescent="0.15">
      <c r="A442" s="6" t="s">
        <v>348</v>
      </c>
      <c r="B442" s="6" t="s">
        <v>432</v>
      </c>
      <c r="C442" s="7" t="s">
        <v>902</v>
      </c>
      <c r="D442" s="7" t="s">
        <v>865</v>
      </c>
      <c r="E442" s="6"/>
      <c r="F442" s="10"/>
      <c r="G442" s="10">
        <v>0</v>
      </c>
      <c r="H442" s="10"/>
      <c r="I442" s="7"/>
    </row>
    <row r="443" spans="1:9" x14ac:dyDescent="0.15">
      <c r="A443" s="6" t="s">
        <v>348</v>
      </c>
      <c r="B443" s="6" t="s">
        <v>432</v>
      </c>
      <c r="C443" s="7" t="s">
        <v>903</v>
      </c>
      <c r="D443" s="7" t="s">
        <v>865</v>
      </c>
      <c r="E443" s="6"/>
      <c r="F443" s="10"/>
      <c r="G443" s="10">
        <v>0</v>
      </c>
      <c r="H443" s="10"/>
      <c r="I443" s="7"/>
    </row>
    <row r="444" spans="1:9" x14ac:dyDescent="0.15">
      <c r="A444" s="6" t="s">
        <v>348</v>
      </c>
      <c r="B444" s="6" t="s">
        <v>432</v>
      </c>
      <c r="C444" s="7" t="s">
        <v>903</v>
      </c>
      <c r="D444" s="7" t="s">
        <v>865</v>
      </c>
      <c r="E444" s="6"/>
      <c r="F444" s="10"/>
      <c r="G444" s="10">
        <v>0</v>
      </c>
      <c r="H444" s="10"/>
      <c r="I444" s="7"/>
    </row>
    <row r="445" spans="1:9" ht="31.5" x14ac:dyDescent="0.15">
      <c r="A445" s="6" t="s">
        <v>348</v>
      </c>
      <c r="B445" s="6" t="s">
        <v>432</v>
      </c>
      <c r="C445" s="7" t="s">
        <v>825</v>
      </c>
      <c r="D445" s="7" t="s">
        <v>865</v>
      </c>
      <c r="E445" s="6"/>
      <c r="F445" s="10"/>
      <c r="G445" s="10">
        <v>826.81</v>
      </c>
      <c r="H445" s="10"/>
      <c r="I445" s="7"/>
    </row>
    <row r="446" spans="1:9" ht="31.5" x14ac:dyDescent="0.15">
      <c r="A446" s="6" t="s">
        <v>348</v>
      </c>
      <c r="B446" s="6" t="s">
        <v>432</v>
      </c>
      <c r="C446" s="7" t="s">
        <v>904</v>
      </c>
      <c r="D446" s="7" t="s">
        <v>865</v>
      </c>
      <c r="E446" s="6"/>
      <c r="F446" s="10"/>
      <c r="G446" s="10">
        <v>0</v>
      </c>
      <c r="H446" s="10"/>
      <c r="I446" s="7"/>
    </row>
    <row r="447" spans="1:9" ht="42" x14ac:dyDescent="0.15">
      <c r="A447" s="6" t="s">
        <v>274</v>
      </c>
      <c r="B447" s="6" t="s">
        <v>432</v>
      </c>
      <c r="C447" s="7" t="s">
        <v>827</v>
      </c>
      <c r="D447" s="7" t="s">
        <v>869</v>
      </c>
      <c r="E447" s="6"/>
      <c r="F447" s="10"/>
      <c r="G447" s="10">
        <v>15689.51</v>
      </c>
      <c r="H447" s="10"/>
      <c r="I447" s="7"/>
    </row>
    <row r="448" spans="1:9" ht="31.5" x14ac:dyDescent="0.15">
      <c r="A448" s="6" t="s">
        <v>274</v>
      </c>
      <c r="B448" s="6" t="s">
        <v>432</v>
      </c>
      <c r="C448" s="7" t="s">
        <v>899</v>
      </c>
      <c r="D448" s="7" t="s">
        <v>869</v>
      </c>
      <c r="E448" s="6"/>
      <c r="F448" s="10"/>
      <c r="G448" s="10">
        <v>0</v>
      </c>
      <c r="H448" s="10"/>
      <c r="I448" s="7"/>
    </row>
    <row r="449" spans="1:9" ht="21" x14ac:dyDescent="0.15">
      <c r="A449" s="6" t="s">
        <v>274</v>
      </c>
      <c r="B449" s="6" t="s">
        <v>432</v>
      </c>
      <c r="C449" s="7" t="s">
        <v>900</v>
      </c>
      <c r="D449" s="7" t="s">
        <v>869</v>
      </c>
      <c r="E449" s="6"/>
      <c r="F449" s="10"/>
      <c r="G449" s="10">
        <v>0</v>
      </c>
      <c r="H449" s="10"/>
      <c r="I449" s="7"/>
    </row>
    <row r="450" spans="1:9" ht="21" x14ac:dyDescent="0.15">
      <c r="A450" s="6" t="s">
        <v>274</v>
      </c>
      <c r="B450" s="6" t="s">
        <v>432</v>
      </c>
      <c r="C450" s="7" t="s">
        <v>822</v>
      </c>
      <c r="D450" s="7" t="s">
        <v>869</v>
      </c>
      <c r="E450" s="6"/>
      <c r="F450" s="10"/>
      <c r="G450" s="10">
        <v>10177.19</v>
      </c>
      <c r="H450" s="10"/>
      <c r="I450" s="7"/>
    </row>
    <row r="451" spans="1:9" ht="31.5" x14ac:dyDescent="0.15">
      <c r="A451" s="6" t="s">
        <v>274</v>
      </c>
      <c r="B451" s="6" t="s">
        <v>432</v>
      </c>
      <c r="C451" s="7" t="s">
        <v>901</v>
      </c>
      <c r="D451" s="7" t="s">
        <v>869</v>
      </c>
      <c r="E451" s="6"/>
      <c r="F451" s="10"/>
      <c r="G451" s="10">
        <v>0</v>
      </c>
      <c r="H451" s="10"/>
      <c r="I451" s="7"/>
    </row>
    <row r="452" spans="1:9" ht="21" x14ac:dyDescent="0.15">
      <c r="A452" s="6" t="s">
        <v>274</v>
      </c>
      <c r="B452" s="6" t="s">
        <v>432</v>
      </c>
      <c r="C452" s="7" t="s">
        <v>828</v>
      </c>
      <c r="D452" s="7" t="s">
        <v>869</v>
      </c>
      <c r="E452" s="6"/>
      <c r="F452" s="10"/>
      <c r="G452" s="10">
        <v>7634.8</v>
      </c>
      <c r="H452" s="10"/>
      <c r="I452" s="7"/>
    </row>
    <row r="453" spans="1:9" ht="21" x14ac:dyDescent="0.15">
      <c r="A453" s="6" t="s">
        <v>274</v>
      </c>
      <c r="B453" s="6" t="s">
        <v>432</v>
      </c>
      <c r="C453" s="7" t="s">
        <v>829</v>
      </c>
      <c r="D453" s="7" t="s">
        <v>869</v>
      </c>
      <c r="E453" s="6"/>
      <c r="F453" s="10"/>
      <c r="G453" s="10">
        <v>5191.66</v>
      </c>
      <c r="H453" s="10"/>
      <c r="I453" s="7"/>
    </row>
    <row r="454" spans="1:9" ht="21" x14ac:dyDescent="0.15">
      <c r="A454" s="6" t="s">
        <v>274</v>
      </c>
      <c r="B454" s="6" t="s">
        <v>432</v>
      </c>
      <c r="C454" s="7" t="s">
        <v>831</v>
      </c>
      <c r="D454" s="7" t="s">
        <v>869</v>
      </c>
      <c r="E454" s="6"/>
      <c r="F454" s="10"/>
      <c r="G454" s="10">
        <v>3817.4</v>
      </c>
      <c r="H454" s="10"/>
      <c r="I454" s="7"/>
    </row>
    <row r="455" spans="1:9" ht="31.5" x14ac:dyDescent="0.15">
      <c r="A455" s="6" t="s">
        <v>274</v>
      </c>
      <c r="B455" s="6" t="s">
        <v>432</v>
      </c>
      <c r="C455" s="7" t="s">
        <v>830</v>
      </c>
      <c r="D455" s="7" t="s">
        <v>869</v>
      </c>
      <c r="E455" s="6"/>
      <c r="F455" s="10"/>
      <c r="G455" s="10">
        <v>11009.38</v>
      </c>
      <c r="H455" s="10"/>
      <c r="I455" s="7"/>
    </row>
    <row r="456" spans="1:9" ht="21" x14ac:dyDescent="0.15">
      <c r="A456" s="6" t="s">
        <v>274</v>
      </c>
      <c r="B456" s="6" t="s">
        <v>432</v>
      </c>
      <c r="C456" s="7" t="s">
        <v>826</v>
      </c>
      <c r="D456" s="7" t="s">
        <v>869</v>
      </c>
      <c r="E456" s="6"/>
      <c r="F456" s="10"/>
      <c r="G456" s="10">
        <v>3817.4</v>
      </c>
      <c r="H456" s="10"/>
      <c r="I456" s="7"/>
    </row>
    <row r="457" spans="1:9" ht="31.5" x14ac:dyDescent="0.15">
      <c r="A457" s="6" t="s">
        <v>274</v>
      </c>
      <c r="B457" s="6" t="s">
        <v>432</v>
      </c>
      <c r="C457" s="7" t="s">
        <v>902</v>
      </c>
      <c r="D457" s="7" t="s">
        <v>869</v>
      </c>
      <c r="E457" s="6"/>
      <c r="F457" s="10"/>
      <c r="G457" s="10">
        <v>0</v>
      </c>
      <c r="H457" s="10"/>
      <c r="I457" s="7"/>
    </row>
    <row r="458" spans="1:9" x14ac:dyDescent="0.15">
      <c r="A458" s="6" t="s">
        <v>274</v>
      </c>
      <c r="B458" s="6" t="s">
        <v>432</v>
      </c>
      <c r="C458" s="7" t="s">
        <v>903</v>
      </c>
      <c r="D458" s="7" t="s">
        <v>869</v>
      </c>
      <c r="E458" s="6"/>
      <c r="F458" s="10"/>
      <c r="G458" s="10">
        <v>0</v>
      </c>
      <c r="H458" s="10"/>
      <c r="I458" s="7"/>
    </row>
    <row r="459" spans="1:9" x14ac:dyDescent="0.15">
      <c r="A459" s="6" t="s">
        <v>274</v>
      </c>
      <c r="B459" s="6" t="s">
        <v>432</v>
      </c>
      <c r="C459" s="7" t="s">
        <v>903</v>
      </c>
      <c r="D459" s="7" t="s">
        <v>869</v>
      </c>
      <c r="E459" s="6"/>
      <c r="F459" s="10"/>
      <c r="G459" s="10">
        <v>0</v>
      </c>
      <c r="H459" s="10"/>
      <c r="I459" s="7"/>
    </row>
    <row r="460" spans="1:9" ht="31.5" x14ac:dyDescent="0.15">
      <c r="A460" s="6" t="s">
        <v>274</v>
      </c>
      <c r="B460" s="6" t="s">
        <v>432</v>
      </c>
      <c r="C460" s="7" t="s">
        <v>825</v>
      </c>
      <c r="D460" s="7" t="s">
        <v>869</v>
      </c>
      <c r="E460" s="6"/>
      <c r="F460" s="10"/>
      <c r="G460" s="10">
        <v>19010.66</v>
      </c>
      <c r="H460" s="10"/>
      <c r="I460" s="7"/>
    </row>
    <row r="461" spans="1:9" ht="31.5" x14ac:dyDescent="0.15">
      <c r="A461" s="6" t="s">
        <v>274</v>
      </c>
      <c r="B461" s="6" t="s">
        <v>432</v>
      </c>
      <c r="C461" s="7" t="s">
        <v>904</v>
      </c>
      <c r="D461" s="7" t="s">
        <v>869</v>
      </c>
      <c r="E461" s="6"/>
      <c r="F461" s="10"/>
      <c r="G461" s="10">
        <v>0</v>
      </c>
      <c r="H461" s="10"/>
      <c r="I461" s="7"/>
    </row>
    <row r="462" spans="1:9" ht="42" x14ac:dyDescent="0.15">
      <c r="A462" s="6" t="s">
        <v>274</v>
      </c>
      <c r="B462" s="6" t="s">
        <v>533</v>
      </c>
      <c r="C462" s="7" t="s">
        <v>827</v>
      </c>
      <c r="D462" s="7" t="s">
        <v>870</v>
      </c>
      <c r="E462" s="6"/>
      <c r="F462" s="10"/>
      <c r="G462" s="10">
        <v>131485.48000000001</v>
      </c>
      <c r="H462" s="10"/>
      <c r="I462" s="7"/>
    </row>
    <row r="463" spans="1:9" ht="31.5" x14ac:dyDescent="0.15">
      <c r="A463" s="6" t="s">
        <v>274</v>
      </c>
      <c r="B463" s="6" t="s">
        <v>533</v>
      </c>
      <c r="C463" s="7" t="s">
        <v>899</v>
      </c>
      <c r="D463" s="7" t="s">
        <v>870</v>
      </c>
      <c r="E463" s="6"/>
      <c r="F463" s="10"/>
      <c r="G463" s="10">
        <v>0</v>
      </c>
      <c r="H463" s="10"/>
      <c r="I463" s="7"/>
    </row>
    <row r="464" spans="1:9" ht="21" x14ac:dyDescent="0.15">
      <c r="A464" s="6" t="s">
        <v>274</v>
      </c>
      <c r="B464" s="6" t="s">
        <v>533</v>
      </c>
      <c r="C464" s="7" t="s">
        <v>900</v>
      </c>
      <c r="D464" s="7" t="s">
        <v>870</v>
      </c>
      <c r="E464" s="6"/>
      <c r="F464" s="10"/>
      <c r="G464" s="10">
        <v>0</v>
      </c>
      <c r="H464" s="10"/>
      <c r="I464" s="7"/>
    </row>
    <row r="465" spans="1:9" ht="21" x14ac:dyDescent="0.15">
      <c r="A465" s="6" t="s">
        <v>274</v>
      </c>
      <c r="B465" s="6" t="s">
        <v>533</v>
      </c>
      <c r="C465" s="7" t="s">
        <v>822</v>
      </c>
      <c r="D465" s="7" t="s">
        <v>870</v>
      </c>
      <c r="E465" s="6"/>
      <c r="F465" s="10"/>
      <c r="G465" s="10">
        <v>85289.61</v>
      </c>
      <c r="H465" s="10"/>
      <c r="I465" s="7"/>
    </row>
    <row r="466" spans="1:9" ht="31.5" x14ac:dyDescent="0.15">
      <c r="A466" s="6" t="s">
        <v>274</v>
      </c>
      <c r="B466" s="6" t="s">
        <v>533</v>
      </c>
      <c r="C466" s="7" t="s">
        <v>901</v>
      </c>
      <c r="D466" s="7" t="s">
        <v>870</v>
      </c>
      <c r="E466" s="6"/>
      <c r="F466" s="10"/>
      <c r="G466" s="10">
        <v>0</v>
      </c>
      <c r="H466" s="10"/>
      <c r="I466" s="7"/>
    </row>
    <row r="467" spans="1:9" ht="21" x14ac:dyDescent="0.15">
      <c r="A467" s="6" t="s">
        <v>274</v>
      </c>
      <c r="B467" s="6" t="s">
        <v>533</v>
      </c>
      <c r="C467" s="7" t="s">
        <v>828</v>
      </c>
      <c r="D467" s="7" t="s">
        <v>870</v>
      </c>
      <c r="E467" s="6"/>
      <c r="F467" s="10"/>
      <c r="G467" s="10">
        <v>63983.199999999997</v>
      </c>
      <c r="H467" s="10"/>
      <c r="I467" s="7"/>
    </row>
    <row r="468" spans="1:9" ht="21" x14ac:dyDescent="0.15">
      <c r="A468" s="6" t="s">
        <v>274</v>
      </c>
      <c r="B468" s="6" t="s">
        <v>533</v>
      </c>
      <c r="C468" s="7" t="s">
        <v>829</v>
      </c>
      <c r="D468" s="7" t="s">
        <v>870</v>
      </c>
      <c r="E468" s="6"/>
      <c r="F468" s="10"/>
      <c r="G468" s="10">
        <v>43508.58</v>
      </c>
      <c r="H468" s="10"/>
      <c r="I468" s="7"/>
    </row>
    <row r="469" spans="1:9" ht="21" x14ac:dyDescent="0.15">
      <c r="A469" s="6" t="s">
        <v>274</v>
      </c>
      <c r="B469" s="6" t="s">
        <v>533</v>
      </c>
      <c r="C469" s="7" t="s">
        <v>831</v>
      </c>
      <c r="D469" s="7" t="s">
        <v>870</v>
      </c>
      <c r="E469" s="6"/>
      <c r="F469" s="10"/>
      <c r="G469" s="10">
        <v>31991.599999999999</v>
      </c>
      <c r="H469" s="10"/>
      <c r="I469" s="7"/>
    </row>
    <row r="470" spans="1:9" ht="31.5" x14ac:dyDescent="0.15">
      <c r="A470" s="6" t="s">
        <v>274</v>
      </c>
      <c r="B470" s="6" t="s">
        <v>533</v>
      </c>
      <c r="C470" s="7" t="s">
        <v>830</v>
      </c>
      <c r="D470" s="7" t="s">
        <v>870</v>
      </c>
      <c r="E470" s="6"/>
      <c r="F470" s="10"/>
      <c r="G470" s="10">
        <v>92263.77</v>
      </c>
      <c r="H470" s="10"/>
      <c r="I470" s="7"/>
    </row>
    <row r="471" spans="1:9" ht="21" x14ac:dyDescent="0.15">
      <c r="A471" s="6" t="s">
        <v>274</v>
      </c>
      <c r="B471" s="6" t="s">
        <v>533</v>
      </c>
      <c r="C471" s="7" t="s">
        <v>826</v>
      </c>
      <c r="D471" s="7" t="s">
        <v>870</v>
      </c>
      <c r="E471" s="6"/>
      <c r="F471" s="10"/>
      <c r="G471" s="10">
        <v>31991.599999999999</v>
      </c>
      <c r="H471" s="10"/>
      <c r="I471" s="7"/>
    </row>
    <row r="472" spans="1:9" ht="31.5" x14ac:dyDescent="0.15">
      <c r="A472" s="6" t="s">
        <v>274</v>
      </c>
      <c r="B472" s="6" t="s">
        <v>533</v>
      </c>
      <c r="C472" s="7" t="s">
        <v>902</v>
      </c>
      <c r="D472" s="7" t="s">
        <v>870</v>
      </c>
      <c r="E472" s="6"/>
      <c r="F472" s="10"/>
      <c r="G472" s="10">
        <v>0</v>
      </c>
      <c r="H472" s="10"/>
      <c r="I472" s="7"/>
    </row>
    <row r="473" spans="1:9" x14ac:dyDescent="0.15">
      <c r="A473" s="6" t="s">
        <v>274</v>
      </c>
      <c r="B473" s="6" t="s">
        <v>533</v>
      </c>
      <c r="C473" s="7" t="s">
        <v>903</v>
      </c>
      <c r="D473" s="7" t="s">
        <v>870</v>
      </c>
      <c r="E473" s="6"/>
      <c r="F473" s="10"/>
      <c r="G473" s="10">
        <v>0</v>
      </c>
      <c r="H473" s="10"/>
      <c r="I473" s="7"/>
    </row>
    <row r="474" spans="1:9" x14ac:dyDescent="0.15">
      <c r="A474" s="6" t="s">
        <v>274</v>
      </c>
      <c r="B474" s="6" t="s">
        <v>533</v>
      </c>
      <c r="C474" s="7" t="s">
        <v>903</v>
      </c>
      <c r="D474" s="7" t="s">
        <v>870</v>
      </c>
      <c r="E474" s="6"/>
      <c r="F474" s="10"/>
      <c r="G474" s="10">
        <v>0</v>
      </c>
      <c r="H474" s="10"/>
      <c r="I474" s="7"/>
    </row>
    <row r="475" spans="1:9" ht="31.5" x14ac:dyDescent="0.15">
      <c r="A475" s="6" t="s">
        <v>274</v>
      </c>
      <c r="B475" s="6" t="s">
        <v>533</v>
      </c>
      <c r="C475" s="7" t="s">
        <v>825</v>
      </c>
      <c r="D475" s="7" t="s">
        <v>870</v>
      </c>
      <c r="E475" s="6"/>
      <c r="F475" s="10"/>
      <c r="G475" s="10">
        <v>159318.16</v>
      </c>
      <c r="H475" s="10"/>
      <c r="I475" s="7"/>
    </row>
    <row r="476" spans="1:9" ht="31.5" x14ac:dyDescent="0.15">
      <c r="A476" s="6" t="s">
        <v>274</v>
      </c>
      <c r="B476" s="6" t="s">
        <v>533</v>
      </c>
      <c r="C476" s="7" t="s">
        <v>904</v>
      </c>
      <c r="D476" s="7" t="s">
        <v>870</v>
      </c>
      <c r="E476" s="6"/>
      <c r="F476" s="10"/>
      <c r="G476" s="10">
        <v>0</v>
      </c>
      <c r="H476" s="10"/>
      <c r="I476" s="7"/>
    </row>
    <row r="477" spans="1:9" ht="42" x14ac:dyDescent="0.15">
      <c r="A477" s="6" t="s">
        <v>354</v>
      </c>
      <c r="B477" s="6" t="s">
        <v>432</v>
      </c>
      <c r="C477" s="7" t="s">
        <v>827</v>
      </c>
      <c r="D477" s="7" t="s">
        <v>871</v>
      </c>
      <c r="E477" s="6"/>
      <c r="F477" s="10"/>
      <c r="G477" s="10">
        <v>137511.32</v>
      </c>
      <c r="H477" s="10"/>
      <c r="I477" s="7"/>
    </row>
    <row r="478" spans="1:9" ht="31.5" x14ac:dyDescent="0.15">
      <c r="A478" s="6" t="s">
        <v>354</v>
      </c>
      <c r="B478" s="6" t="s">
        <v>432</v>
      </c>
      <c r="C478" s="7" t="s">
        <v>899</v>
      </c>
      <c r="D478" s="7" t="s">
        <v>871</v>
      </c>
      <c r="E478" s="6"/>
      <c r="F478" s="10"/>
      <c r="G478" s="10">
        <v>0</v>
      </c>
      <c r="H478" s="10"/>
      <c r="I478" s="7"/>
    </row>
    <row r="479" spans="1:9" ht="21" x14ac:dyDescent="0.15">
      <c r="A479" s="6" t="s">
        <v>354</v>
      </c>
      <c r="B479" s="6" t="s">
        <v>432</v>
      </c>
      <c r="C479" s="7" t="s">
        <v>900</v>
      </c>
      <c r="D479" s="7" t="s">
        <v>871</v>
      </c>
      <c r="E479" s="6"/>
      <c r="F479" s="10"/>
      <c r="G479" s="10">
        <v>0</v>
      </c>
      <c r="H479" s="10"/>
      <c r="I479" s="7"/>
    </row>
    <row r="480" spans="1:9" ht="21" x14ac:dyDescent="0.15">
      <c r="A480" s="6" t="s">
        <v>354</v>
      </c>
      <c r="B480" s="6" t="s">
        <v>432</v>
      </c>
      <c r="C480" s="7" t="s">
        <v>822</v>
      </c>
      <c r="D480" s="7" t="s">
        <v>871</v>
      </c>
      <c r="E480" s="6"/>
      <c r="F480" s="10"/>
      <c r="G480" s="10">
        <v>89198.34</v>
      </c>
      <c r="H480" s="10"/>
      <c r="I480" s="7"/>
    </row>
    <row r="481" spans="1:9" ht="31.5" x14ac:dyDescent="0.15">
      <c r="A481" s="6" t="s">
        <v>354</v>
      </c>
      <c r="B481" s="6" t="s">
        <v>432</v>
      </c>
      <c r="C481" s="7" t="s">
        <v>901</v>
      </c>
      <c r="D481" s="7" t="s">
        <v>871</v>
      </c>
      <c r="E481" s="6"/>
      <c r="F481" s="10"/>
      <c r="G481" s="10">
        <v>0</v>
      </c>
      <c r="H481" s="10"/>
      <c r="I481" s="7"/>
    </row>
    <row r="482" spans="1:9" ht="21" x14ac:dyDescent="0.15">
      <c r="A482" s="6" t="s">
        <v>354</v>
      </c>
      <c r="B482" s="6" t="s">
        <v>432</v>
      </c>
      <c r="C482" s="7" t="s">
        <v>828</v>
      </c>
      <c r="D482" s="7" t="s">
        <v>871</v>
      </c>
      <c r="E482" s="6"/>
      <c r="F482" s="10"/>
      <c r="G482" s="10">
        <v>66915.48</v>
      </c>
      <c r="H482" s="10"/>
      <c r="I482" s="7"/>
    </row>
    <row r="483" spans="1:9" ht="21" x14ac:dyDescent="0.15">
      <c r="A483" s="6" t="s">
        <v>354</v>
      </c>
      <c r="B483" s="6" t="s">
        <v>432</v>
      </c>
      <c r="C483" s="7" t="s">
        <v>829</v>
      </c>
      <c r="D483" s="7" t="s">
        <v>871</v>
      </c>
      <c r="E483" s="6"/>
      <c r="F483" s="10"/>
      <c r="G483" s="10">
        <v>45502.53</v>
      </c>
      <c r="H483" s="10"/>
      <c r="I483" s="7"/>
    </row>
    <row r="484" spans="1:9" ht="21" x14ac:dyDescent="0.15">
      <c r="A484" s="6" t="s">
        <v>354</v>
      </c>
      <c r="B484" s="6" t="s">
        <v>432</v>
      </c>
      <c r="C484" s="7" t="s">
        <v>831</v>
      </c>
      <c r="D484" s="7" t="s">
        <v>871</v>
      </c>
      <c r="E484" s="6"/>
      <c r="F484" s="10"/>
      <c r="G484" s="10">
        <v>33457.74</v>
      </c>
      <c r="H484" s="10"/>
      <c r="I484" s="7"/>
    </row>
    <row r="485" spans="1:9" ht="31.5" x14ac:dyDescent="0.15">
      <c r="A485" s="6" t="s">
        <v>354</v>
      </c>
      <c r="B485" s="6" t="s">
        <v>432</v>
      </c>
      <c r="C485" s="7" t="s">
        <v>830</v>
      </c>
      <c r="D485" s="7" t="s">
        <v>871</v>
      </c>
      <c r="E485" s="6"/>
      <c r="F485" s="10"/>
      <c r="G485" s="10">
        <v>96492.13</v>
      </c>
      <c r="H485" s="10"/>
      <c r="I485" s="7"/>
    </row>
    <row r="486" spans="1:9" ht="21" x14ac:dyDescent="0.15">
      <c r="A486" s="6" t="s">
        <v>354</v>
      </c>
      <c r="B486" s="6" t="s">
        <v>432</v>
      </c>
      <c r="C486" s="7" t="s">
        <v>826</v>
      </c>
      <c r="D486" s="7" t="s">
        <v>871</v>
      </c>
      <c r="E486" s="6"/>
      <c r="F486" s="10"/>
      <c r="G486" s="10">
        <v>33457.74</v>
      </c>
      <c r="H486" s="10"/>
      <c r="I486" s="7"/>
    </row>
    <row r="487" spans="1:9" ht="31.5" x14ac:dyDescent="0.15">
      <c r="A487" s="6" t="s">
        <v>354</v>
      </c>
      <c r="B487" s="6" t="s">
        <v>432</v>
      </c>
      <c r="C487" s="7" t="s">
        <v>902</v>
      </c>
      <c r="D487" s="7" t="s">
        <v>871</v>
      </c>
      <c r="E487" s="6"/>
      <c r="F487" s="10"/>
      <c r="G487" s="10">
        <v>0</v>
      </c>
      <c r="H487" s="10"/>
      <c r="I487" s="7"/>
    </row>
    <row r="488" spans="1:9" x14ac:dyDescent="0.15">
      <c r="A488" s="6" t="s">
        <v>354</v>
      </c>
      <c r="B488" s="6" t="s">
        <v>432</v>
      </c>
      <c r="C488" s="7" t="s">
        <v>903</v>
      </c>
      <c r="D488" s="7" t="s">
        <v>871</v>
      </c>
      <c r="E488" s="6"/>
      <c r="F488" s="10"/>
      <c r="G488" s="10">
        <v>0</v>
      </c>
      <c r="H488" s="10"/>
      <c r="I488" s="7"/>
    </row>
    <row r="489" spans="1:9" x14ac:dyDescent="0.15">
      <c r="A489" s="6" t="s">
        <v>354</v>
      </c>
      <c r="B489" s="6" t="s">
        <v>432</v>
      </c>
      <c r="C489" s="7" t="s">
        <v>903</v>
      </c>
      <c r="D489" s="7" t="s">
        <v>871</v>
      </c>
      <c r="E489" s="6"/>
      <c r="F489" s="10"/>
      <c r="G489" s="10">
        <v>0</v>
      </c>
      <c r="H489" s="10"/>
      <c r="I489" s="7"/>
    </row>
    <row r="490" spans="1:9" ht="31.5" x14ac:dyDescent="0.15">
      <c r="A490" s="6" t="s">
        <v>354</v>
      </c>
      <c r="B490" s="6" t="s">
        <v>432</v>
      </c>
      <c r="C490" s="7" t="s">
        <v>825</v>
      </c>
      <c r="D490" s="7" t="s">
        <v>871</v>
      </c>
      <c r="E490" s="6"/>
      <c r="F490" s="10"/>
      <c r="G490" s="10">
        <v>166619.54</v>
      </c>
      <c r="H490" s="10"/>
      <c r="I490" s="7"/>
    </row>
    <row r="491" spans="1:9" ht="31.5" x14ac:dyDescent="0.15">
      <c r="A491" s="6" t="s">
        <v>354</v>
      </c>
      <c r="B491" s="6" t="s">
        <v>432</v>
      </c>
      <c r="C491" s="7" t="s">
        <v>904</v>
      </c>
      <c r="D491" s="7" t="s">
        <v>871</v>
      </c>
      <c r="E491" s="6"/>
      <c r="F491" s="10"/>
      <c r="G491" s="10">
        <v>0</v>
      </c>
      <c r="H491" s="10"/>
      <c r="I491" s="7"/>
    </row>
    <row r="492" spans="1:9" ht="42" x14ac:dyDescent="0.15">
      <c r="A492" s="6" t="s">
        <v>365</v>
      </c>
      <c r="B492" s="6" t="s">
        <v>432</v>
      </c>
      <c r="C492" s="7" t="s">
        <v>827</v>
      </c>
      <c r="D492" s="7" t="s">
        <v>872</v>
      </c>
      <c r="E492" s="6"/>
      <c r="F492" s="10"/>
      <c r="G492" s="10">
        <v>323585.73</v>
      </c>
      <c r="H492" s="10"/>
      <c r="I492" s="7"/>
    </row>
    <row r="493" spans="1:9" ht="31.5" x14ac:dyDescent="0.15">
      <c r="A493" s="6" t="s">
        <v>365</v>
      </c>
      <c r="B493" s="6" t="s">
        <v>432</v>
      </c>
      <c r="C493" s="7" t="s">
        <v>899</v>
      </c>
      <c r="D493" s="7" t="s">
        <v>872</v>
      </c>
      <c r="E493" s="6"/>
      <c r="F493" s="10"/>
      <c r="G493" s="10">
        <v>0</v>
      </c>
      <c r="H493" s="10"/>
      <c r="I493" s="7"/>
    </row>
    <row r="494" spans="1:9" ht="21" x14ac:dyDescent="0.15">
      <c r="A494" s="6" t="s">
        <v>365</v>
      </c>
      <c r="B494" s="6" t="s">
        <v>432</v>
      </c>
      <c r="C494" s="7" t="s">
        <v>900</v>
      </c>
      <c r="D494" s="7" t="s">
        <v>872</v>
      </c>
      <c r="E494" s="6"/>
      <c r="F494" s="10"/>
      <c r="G494" s="10">
        <v>0</v>
      </c>
      <c r="H494" s="10"/>
      <c r="I494" s="7"/>
    </row>
    <row r="495" spans="1:9" ht="21" x14ac:dyDescent="0.15">
      <c r="A495" s="6" t="s">
        <v>365</v>
      </c>
      <c r="B495" s="6" t="s">
        <v>432</v>
      </c>
      <c r="C495" s="7" t="s">
        <v>822</v>
      </c>
      <c r="D495" s="7" t="s">
        <v>872</v>
      </c>
      <c r="E495" s="6"/>
      <c r="F495" s="10"/>
      <c r="G495" s="10">
        <v>209897.7</v>
      </c>
      <c r="H495" s="10"/>
      <c r="I495" s="7"/>
    </row>
    <row r="496" spans="1:9" ht="31.5" x14ac:dyDescent="0.15">
      <c r="A496" s="6" t="s">
        <v>365</v>
      </c>
      <c r="B496" s="6" t="s">
        <v>432</v>
      </c>
      <c r="C496" s="7" t="s">
        <v>901</v>
      </c>
      <c r="D496" s="7" t="s">
        <v>872</v>
      </c>
      <c r="E496" s="6"/>
      <c r="F496" s="10"/>
      <c r="G496" s="10">
        <v>0</v>
      </c>
      <c r="H496" s="10"/>
      <c r="I496" s="7"/>
    </row>
    <row r="497" spans="1:9" ht="21" x14ac:dyDescent="0.15">
      <c r="A497" s="6" t="s">
        <v>365</v>
      </c>
      <c r="B497" s="6" t="s">
        <v>432</v>
      </c>
      <c r="C497" s="7" t="s">
        <v>828</v>
      </c>
      <c r="D497" s="7" t="s">
        <v>872</v>
      </c>
      <c r="E497" s="6"/>
      <c r="F497" s="10"/>
      <c r="G497" s="10">
        <v>157462.64000000001</v>
      </c>
      <c r="H497" s="10"/>
      <c r="I497" s="7"/>
    </row>
    <row r="498" spans="1:9" ht="21" x14ac:dyDescent="0.15">
      <c r="A498" s="6" t="s">
        <v>365</v>
      </c>
      <c r="B498" s="6" t="s">
        <v>432</v>
      </c>
      <c r="C498" s="7" t="s">
        <v>829</v>
      </c>
      <c r="D498" s="7" t="s">
        <v>872</v>
      </c>
      <c r="E498" s="6"/>
      <c r="F498" s="10"/>
      <c r="G498" s="10">
        <v>107074.6</v>
      </c>
      <c r="H498" s="10"/>
      <c r="I498" s="7"/>
    </row>
    <row r="499" spans="1:9" ht="21" x14ac:dyDescent="0.15">
      <c r="A499" s="6" t="s">
        <v>365</v>
      </c>
      <c r="B499" s="6" t="s">
        <v>432</v>
      </c>
      <c r="C499" s="7" t="s">
        <v>831</v>
      </c>
      <c r="D499" s="7" t="s">
        <v>872</v>
      </c>
      <c r="E499" s="6"/>
      <c r="F499" s="10"/>
      <c r="G499" s="10">
        <v>78731.320000000007</v>
      </c>
      <c r="H499" s="10"/>
      <c r="I499" s="7"/>
    </row>
    <row r="500" spans="1:9" ht="31.5" x14ac:dyDescent="0.15">
      <c r="A500" s="6" t="s">
        <v>365</v>
      </c>
      <c r="B500" s="6" t="s">
        <v>432</v>
      </c>
      <c r="C500" s="7" t="s">
        <v>830</v>
      </c>
      <c r="D500" s="7" t="s">
        <v>872</v>
      </c>
      <c r="E500" s="6"/>
      <c r="F500" s="10"/>
      <c r="G500" s="10">
        <v>227061.13</v>
      </c>
      <c r="H500" s="10"/>
      <c r="I500" s="7"/>
    </row>
    <row r="501" spans="1:9" ht="21" x14ac:dyDescent="0.15">
      <c r="A501" s="6" t="s">
        <v>365</v>
      </c>
      <c r="B501" s="6" t="s">
        <v>432</v>
      </c>
      <c r="C501" s="7" t="s">
        <v>826</v>
      </c>
      <c r="D501" s="7" t="s">
        <v>872</v>
      </c>
      <c r="E501" s="6"/>
      <c r="F501" s="10"/>
      <c r="G501" s="10">
        <v>78731.320000000007</v>
      </c>
      <c r="H501" s="10"/>
      <c r="I501" s="7"/>
    </row>
    <row r="502" spans="1:9" ht="31.5" x14ac:dyDescent="0.15">
      <c r="A502" s="6" t="s">
        <v>365</v>
      </c>
      <c r="B502" s="6" t="s">
        <v>432</v>
      </c>
      <c r="C502" s="7" t="s">
        <v>902</v>
      </c>
      <c r="D502" s="7" t="s">
        <v>872</v>
      </c>
      <c r="E502" s="6"/>
      <c r="F502" s="10"/>
      <c r="G502" s="10">
        <v>0</v>
      </c>
      <c r="H502" s="10"/>
      <c r="I502" s="7"/>
    </row>
    <row r="503" spans="1:9" ht="21" x14ac:dyDescent="0.15">
      <c r="A503" s="6" t="s">
        <v>365</v>
      </c>
      <c r="B503" s="6" t="s">
        <v>432</v>
      </c>
      <c r="C503" s="7" t="s">
        <v>903</v>
      </c>
      <c r="D503" s="7" t="s">
        <v>872</v>
      </c>
      <c r="E503" s="6"/>
      <c r="F503" s="10"/>
      <c r="G503" s="10">
        <v>0</v>
      </c>
      <c r="H503" s="10"/>
      <c r="I503" s="7"/>
    </row>
    <row r="504" spans="1:9" ht="21" x14ac:dyDescent="0.15">
      <c r="A504" s="6" t="s">
        <v>365</v>
      </c>
      <c r="B504" s="6" t="s">
        <v>432</v>
      </c>
      <c r="C504" s="7" t="s">
        <v>903</v>
      </c>
      <c r="D504" s="7" t="s">
        <v>872</v>
      </c>
      <c r="E504" s="6"/>
      <c r="F504" s="10"/>
      <c r="G504" s="10">
        <v>0</v>
      </c>
      <c r="H504" s="10"/>
      <c r="I504" s="7"/>
    </row>
    <row r="505" spans="1:9" ht="31.5" x14ac:dyDescent="0.15">
      <c r="A505" s="6" t="s">
        <v>365</v>
      </c>
      <c r="B505" s="6" t="s">
        <v>432</v>
      </c>
      <c r="C505" s="7" t="s">
        <v>825</v>
      </c>
      <c r="D505" s="7" t="s">
        <v>872</v>
      </c>
      <c r="E505" s="6"/>
      <c r="F505" s="10"/>
      <c r="G505" s="10">
        <v>392081.98</v>
      </c>
      <c r="H505" s="10"/>
      <c r="I505" s="7"/>
    </row>
    <row r="506" spans="1:9" ht="31.5" x14ac:dyDescent="0.15">
      <c r="A506" s="6" t="s">
        <v>365</v>
      </c>
      <c r="B506" s="6" t="s">
        <v>432</v>
      </c>
      <c r="C506" s="7" t="s">
        <v>904</v>
      </c>
      <c r="D506" s="7" t="s">
        <v>872</v>
      </c>
      <c r="E506" s="6"/>
      <c r="F506" s="10"/>
      <c r="G506" s="10">
        <v>0</v>
      </c>
      <c r="H506" s="10"/>
      <c r="I506" s="7"/>
    </row>
    <row r="507" spans="1:9" ht="42" x14ac:dyDescent="0.15">
      <c r="A507" s="6" t="s">
        <v>327</v>
      </c>
      <c r="B507" s="6" t="s">
        <v>432</v>
      </c>
      <c r="C507" s="7" t="s">
        <v>827</v>
      </c>
      <c r="D507" s="7" t="s">
        <v>874</v>
      </c>
      <c r="E507" s="6"/>
      <c r="F507" s="10"/>
      <c r="G507" s="10">
        <v>1208.3399999999999</v>
      </c>
      <c r="H507" s="10"/>
      <c r="I507" s="7"/>
    </row>
    <row r="508" spans="1:9" ht="31.5" x14ac:dyDescent="0.15">
      <c r="A508" s="6" t="s">
        <v>327</v>
      </c>
      <c r="B508" s="6" t="s">
        <v>432</v>
      </c>
      <c r="C508" s="7" t="s">
        <v>899</v>
      </c>
      <c r="D508" s="7" t="s">
        <v>874</v>
      </c>
      <c r="E508" s="6"/>
      <c r="F508" s="10"/>
      <c r="G508" s="10">
        <v>0</v>
      </c>
      <c r="H508" s="10"/>
      <c r="I508" s="7"/>
    </row>
    <row r="509" spans="1:9" ht="21" x14ac:dyDescent="0.15">
      <c r="A509" s="6" t="s">
        <v>327</v>
      </c>
      <c r="B509" s="6" t="s">
        <v>432</v>
      </c>
      <c r="C509" s="7" t="s">
        <v>900</v>
      </c>
      <c r="D509" s="7" t="s">
        <v>874</v>
      </c>
      <c r="E509" s="6"/>
      <c r="F509" s="10"/>
      <c r="G509" s="10">
        <v>0</v>
      </c>
      <c r="H509" s="10"/>
      <c r="I509" s="7"/>
    </row>
    <row r="510" spans="1:9" ht="21" x14ac:dyDescent="0.15">
      <c r="A510" s="6" t="s">
        <v>327</v>
      </c>
      <c r="B510" s="6" t="s">
        <v>432</v>
      </c>
      <c r="C510" s="7" t="s">
        <v>822</v>
      </c>
      <c r="D510" s="7" t="s">
        <v>874</v>
      </c>
      <c r="E510" s="6"/>
      <c r="F510" s="10"/>
      <c r="G510" s="10">
        <v>783.8</v>
      </c>
      <c r="H510" s="10"/>
      <c r="I510" s="7"/>
    </row>
    <row r="511" spans="1:9" ht="31.5" x14ac:dyDescent="0.15">
      <c r="A511" s="6" t="s">
        <v>327</v>
      </c>
      <c r="B511" s="6" t="s">
        <v>432</v>
      </c>
      <c r="C511" s="7" t="s">
        <v>901</v>
      </c>
      <c r="D511" s="7" t="s">
        <v>874</v>
      </c>
      <c r="E511" s="6"/>
      <c r="F511" s="10"/>
      <c r="G511" s="10">
        <v>0</v>
      </c>
      <c r="H511" s="10"/>
      <c r="I511" s="7"/>
    </row>
    <row r="512" spans="1:9" ht="21" x14ac:dyDescent="0.15">
      <c r="A512" s="6" t="s">
        <v>327</v>
      </c>
      <c r="B512" s="6" t="s">
        <v>432</v>
      </c>
      <c r="C512" s="7" t="s">
        <v>828</v>
      </c>
      <c r="D512" s="7" t="s">
        <v>874</v>
      </c>
      <c r="E512" s="6"/>
      <c r="F512" s="10"/>
      <c r="G512" s="10">
        <v>588</v>
      </c>
      <c r="H512" s="10"/>
      <c r="I512" s="7"/>
    </row>
    <row r="513" spans="1:9" ht="21" x14ac:dyDescent="0.15">
      <c r="A513" s="6" t="s">
        <v>327</v>
      </c>
      <c r="B513" s="6" t="s">
        <v>432</v>
      </c>
      <c r="C513" s="7" t="s">
        <v>829</v>
      </c>
      <c r="D513" s="7" t="s">
        <v>874</v>
      </c>
      <c r="E513" s="6"/>
      <c r="F513" s="10"/>
      <c r="G513" s="10">
        <v>399.84</v>
      </c>
      <c r="H513" s="10"/>
      <c r="I513" s="7"/>
    </row>
    <row r="514" spans="1:9" ht="21" x14ac:dyDescent="0.15">
      <c r="A514" s="6" t="s">
        <v>327</v>
      </c>
      <c r="B514" s="6" t="s">
        <v>432</v>
      </c>
      <c r="C514" s="7" t="s">
        <v>831</v>
      </c>
      <c r="D514" s="7" t="s">
        <v>874</v>
      </c>
      <c r="E514" s="6"/>
      <c r="F514" s="10"/>
      <c r="G514" s="10">
        <v>294</v>
      </c>
      <c r="H514" s="10"/>
      <c r="I514" s="7"/>
    </row>
    <row r="515" spans="1:9" ht="31.5" x14ac:dyDescent="0.15">
      <c r="A515" s="6" t="s">
        <v>327</v>
      </c>
      <c r="B515" s="6" t="s">
        <v>432</v>
      </c>
      <c r="C515" s="7" t="s">
        <v>830</v>
      </c>
      <c r="D515" s="7" t="s">
        <v>874</v>
      </c>
      <c r="E515" s="6"/>
      <c r="F515" s="10"/>
      <c r="G515" s="10">
        <v>847.9</v>
      </c>
      <c r="H515" s="10"/>
      <c r="I515" s="7"/>
    </row>
    <row r="516" spans="1:9" ht="21" x14ac:dyDescent="0.15">
      <c r="A516" s="6" t="s">
        <v>327</v>
      </c>
      <c r="B516" s="6" t="s">
        <v>432</v>
      </c>
      <c r="C516" s="7" t="s">
        <v>826</v>
      </c>
      <c r="D516" s="7" t="s">
        <v>874</v>
      </c>
      <c r="E516" s="6"/>
      <c r="F516" s="10"/>
      <c r="G516" s="10">
        <v>294</v>
      </c>
      <c r="H516" s="10"/>
      <c r="I516" s="7"/>
    </row>
    <row r="517" spans="1:9" ht="31.5" x14ac:dyDescent="0.15">
      <c r="A517" s="6" t="s">
        <v>327</v>
      </c>
      <c r="B517" s="6" t="s">
        <v>432</v>
      </c>
      <c r="C517" s="7" t="s">
        <v>902</v>
      </c>
      <c r="D517" s="7" t="s">
        <v>874</v>
      </c>
      <c r="E517" s="6"/>
      <c r="F517" s="10"/>
      <c r="G517" s="10">
        <v>0</v>
      </c>
      <c r="H517" s="10"/>
      <c r="I517" s="7"/>
    </row>
    <row r="518" spans="1:9" ht="21" x14ac:dyDescent="0.15">
      <c r="A518" s="6" t="s">
        <v>327</v>
      </c>
      <c r="B518" s="6" t="s">
        <v>432</v>
      </c>
      <c r="C518" s="7" t="s">
        <v>903</v>
      </c>
      <c r="D518" s="7" t="s">
        <v>874</v>
      </c>
      <c r="E518" s="6"/>
      <c r="F518" s="10"/>
      <c r="G518" s="10">
        <v>0</v>
      </c>
      <c r="H518" s="10"/>
      <c r="I518" s="7"/>
    </row>
    <row r="519" spans="1:9" ht="21" x14ac:dyDescent="0.15">
      <c r="A519" s="6" t="s">
        <v>327</v>
      </c>
      <c r="B519" s="6" t="s">
        <v>432</v>
      </c>
      <c r="C519" s="7" t="s">
        <v>903</v>
      </c>
      <c r="D519" s="7" t="s">
        <v>874</v>
      </c>
      <c r="E519" s="6"/>
      <c r="F519" s="10"/>
      <c r="G519" s="10">
        <v>0</v>
      </c>
      <c r="H519" s="10"/>
      <c r="I519" s="7"/>
    </row>
    <row r="520" spans="1:9" ht="31.5" x14ac:dyDescent="0.15">
      <c r="A520" s="6" t="s">
        <v>327</v>
      </c>
      <c r="B520" s="6" t="s">
        <v>432</v>
      </c>
      <c r="C520" s="7" t="s">
        <v>825</v>
      </c>
      <c r="D520" s="7" t="s">
        <v>874</v>
      </c>
      <c r="E520" s="6"/>
      <c r="F520" s="10"/>
      <c r="G520" s="10">
        <v>1464.12</v>
      </c>
      <c r="H520" s="10"/>
      <c r="I520" s="7"/>
    </row>
    <row r="521" spans="1:9" ht="31.5" x14ac:dyDescent="0.15">
      <c r="A521" s="6" t="s">
        <v>327</v>
      </c>
      <c r="B521" s="6" t="s">
        <v>432</v>
      </c>
      <c r="C521" s="7" t="s">
        <v>904</v>
      </c>
      <c r="D521" s="7" t="s">
        <v>874</v>
      </c>
      <c r="E521" s="6"/>
      <c r="F521" s="10"/>
      <c r="G521" s="10">
        <v>0</v>
      </c>
      <c r="H521" s="10"/>
      <c r="I521" s="7"/>
    </row>
    <row r="522" spans="1:9" ht="42" x14ac:dyDescent="0.15">
      <c r="A522" s="6" t="s">
        <v>227</v>
      </c>
      <c r="B522" s="6" t="s">
        <v>533</v>
      </c>
      <c r="C522" s="7" t="s">
        <v>827</v>
      </c>
      <c r="D522" s="7" t="s">
        <v>875</v>
      </c>
      <c r="E522" s="6"/>
      <c r="F522" s="10"/>
      <c r="G522" s="10">
        <v>18686.669999999998</v>
      </c>
      <c r="H522" s="10"/>
      <c r="I522" s="7"/>
    </row>
    <row r="523" spans="1:9" ht="31.5" x14ac:dyDescent="0.15">
      <c r="A523" s="6" t="s">
        <v>227</v>
      </c>
      <c r="B523" s="6" t="s">
        <v>533</v>
      </c>
      <c r="C523" s="7" t="s">
        <v>899</v>
      </c>
      <c r="D523" s="7" t="s">
        <v>875</v>
      </c>
      <c r="E523" s="6"/>
      <c r="F523" s="10"/>
      <c r="G523" s="10">
        <v>0</v>
      </c>
      <c r="H523" s="10"/>
      <c r="I523" s="7"/>
    </row>
    <row r="524" spans="1:9" ht="21" x14ac:dyDescent="0.15">
      <c r="A524" s="6" t="s">
        <v>227</v>
      </c>
      <c r="B524" s="6" t="s">
        <v>533</v>
      </c>
      <c r="C524" s="7" t="s">
        <v>900</v>
      </c>
      <c r="D524" s="7" t="s">
        <v>875</v>
      </c>
      <c r="E524" s="6"/>
      <c r="F524" s="10"/>
      <c r="G524" s="10">
        <v>0</v>
      </c>
      <c r="H524" s="10"/>
      <c r="I524" s="7"/>
    </row>
    <row r="525" spans="1:9" ht="21" x14ac:dyDescent="0.15">
      <c r="A525" s="6" t="s">
        <v>227</v>
      </c>
      <c r="B525" s="6" t="s">
        <v>533</v>
      </c>
      <c r="C525" s="7" t="s">
        <v>822</v>
      </c>
      <c r="D525" s="7" t="s">
        <v>875</v>
      </c>
      <c r="E525" s="6"/>
      <c r="F525" s="10"/>
      <c r="G525" s="10">
        <v>12121.33</v>
      </c>
      <c r="H525" s="10"/>
      <c r="I525" s="7"/>
    </row>
    <row r="526" spans="1:9" ht="31.5" x14ac:dyDescent="0.15">
      <c r="A526" s="6" t="s">
        <v>227</v>
      </c>
      <c r="B526" s="6" t="s">
        <v>533</v>
      </c>
      <c r="C526" s="7" t="s">
        <v>901</v>
      </c>
      <c r="D526" s="7" t="s">
        <v>875</v>
      </c>
      <c r="E526" s="6"/>
      <c r="F526" s="10"/>
      <c r="G526" s="10">
        <v>0</v>
      </c>
      <c r="H526" s="10"/>
      <c r="I526" s="7"/>
    </row>
    <row r="527" spans="1:9" ht="21" x14ac:dyDescent="0.15">
      <c r="A527" s="6" t="s">
        <v>227</v>
      </c>
      <c r="B527" s="6" t="s">
        <v>533</v>
      </c>
      <c r="C527" s="7" t="s">
        <v>828</v>
      </c>
      <c r="D527" s="7" t="s">
        <v>875</v>
      </c>
      <c r="E527" s="6"/>
      <c r="F527" s="10"/>
      <c r="G527" s="10">
        <v>9093.27</v>
      </c>
      <c r="H527" s="10"/>
      <c r="I527" s="7"/>
    </row>
    <row r="528" spans="1:9" ht="21" x14ac:dyDescent="0.15">
      <c r="A528" s="6" t="s">
        <v>227</v>
      </c>
      <c r="B528" s="6" t="s">
        <v>533</v>
      </c>
      <c r="C528" s="7" t="s">
        <v>829</v>
      </c>
      <c r="D528" s="7" t="s">
        <v>875</v>
      </c>
      <c r="E528" s="6"/>
      <c r="F528" s="10"/>
      <c r="G528" s="10">
        <v>6183.42</v>
      </c>
      <c r="H528" s="10"/>
      <c r="I528" s="7"/>
    </row>
    <row r="529" spans="1:9" ht="21" x14ac:dyDescent="0.15">
      <c r="A529" s="6" t="s">
        <v>227</v>
      </c>
      <c r="B529" s="6" t="s">
        <v>533</v>
      </c>
      <c r="C529" s="7" t="s">
        <v>831</v>
      </c>
      <c r="D529" s="7" t="s">
        <v>875</v>
      </c>
      <c r="E529" s="6"/>
      <c r="F529" s="10"/>
      <c r="G529" s="10">
        <v>4546.63</v>
      </c>
      <c r="H529" s="10"/>
      <c r="I529" s="7"/>
    </row>
    <row r="530" spans="1:9" ht="31.5" x14ac:dyDescent="0.15">
      <c r="A530" s="6" t="s">
        <v>227</v>
      </c>
      <c r="B530" s="6" t="s">
        <v>533</v>
      </c>
      <c r="C530" s="7" t="s">
        <v>830</v>
      </c>
      <c r="D530" s="7" t="s">
        <v>875</v>
      </c>
      <c r="E530" s="6"/>
      <c r="F530" s="10"/>
      <c r="G530" s="10">
        <v>13112.5</v>
      </c>
      <c r="H530" s="10"/>
      <c r="I530" s="7"/>
    </row>
    <row r="531" spans="1:9" ht="21" x14ac:dyDescent="0.15">
      <c r="A531" s="6" t="s">
        <v>227</v>
      </c>
      <c r="B531" s="6" t="s">
        <v>533</v>
      </c>
      <c r="C531" s="7" t="s">
        <v>826</v>
      </c>
      <c r="D531" s="7" t="s">
        <v>875</v>
      </c>
      <c r="E531" s="6"/>
      <c r="F531" s="10"/>
      <c r="G531" s="10">
        <v>4546.63</v>
      </c>
      <c r="H531" s="10"/>
      <c r="I531" s="7"/>
    </row>
    <row r="532" spans="1:9" ht="31.5" x14ac:dyDescent="0.15">
      <c r="A532" s="6" t="s">
        <v>227</v>
      </c>
      <c r="B532" s="6" t="s">
        <v>533</v>
      </c>
      <c r="C532" s="7" t="s">
        <v>902</v>
      </c>
      <c r="D532" s="7" t="s">
        <v>875</v>
      </c>
      <c r="E532" s="6"/>
      <c r="F532" s="10"/>
      <c r="G532" s="10">
        <v>0</v>
      </c>
      <c r="H532" s="10"/>
      <c r="I532" s="7"/>
    </row>
    <row r="533" spans="1:9" ht="21" x14ac:dyDescent="0.15">
      <c r="A533" s="6" t="s">
        <v>227</v>
      </c>
      <c r="B533" s="6" t="s">
        <v>533</v>
      </c>
      <c r="C533" s="7" t="s">
        <v>903</v>
      </c>
      <c r="D533" s="7" t="s">
        <v>875</v>
      </c>
      <c r="E533" s="6"/>
      <c r="F533" s="10"/>
      <c r="G533" s="10">
        <v>0</v>
      </c>
      <c r="H533" s="10"/>
      <c r="I533" s="7"/>
    </row>
    <row r="534" spans="1:9" ht="21" x14ac:dyDescent="0.15">
      <c r="A534" s="6" t="s">
        <v>227</v>
      </c>
      <c r="B534" s="6" t="s">
        <v>533</v>
      </c>
      <c r="C534" s="7" t="s">
        <v>903</v>
      </c>
      <c r="D534" s="7" t="s">
        <v>875</v>
      </c>
      <c r="E534" s="6"/>
      <c r="F534" s="10"/>
      <c r="G534" s="10">
        <v>0</v>
      </c>
      <c r="H534" s="10"/>
      <c r="I534" s="7"/>
    </row>
    <row r="535" spans="1:9" ht="31.5" x14ac:dyDescent="0.15">
      <c r="A535" s="6" t="s">
        <v>227</v>
      </c>
      <c r="B535" s="6" t="s">
        <v>533</v>
      </c>
      <c r="C535" s="7" t="s">
        <v>825</v>
      </c>
      <c r="D535" s="7" t="s">
        <v>875</v>
      </c>
      <c r="E535" s="6"/>
      <c r="F535" s="10"/>
      <c r="G535" s="10">
        <v>22642.25</v>
      </c>
      <c r="H535" s="10"/>
      <c r="I535" s="7"/>
    </row>
    <row r="536" spans="1:9" ht="31.5" x14ac:dyDescent="0.15">
      <c r="A536" s="6" t="s">
        <v>227</v>
      </c>
      <c r="B536" s="6" t="s">
        <v>533</v>
      </c>
      <c r="C536" s="7" t="s">
        <v>904</v>
      </c>
      <c r="D536" s="7" t="s">
        <v>875</v>
      </c>
      <c r="E536" s="6"/>
      <c r="F536" s="10"/>
      <c r="G536" s="10">
        <v>0</v>
      </c>
      <c r="H536" s="10"/>
      <c r="I536" s="7"/>
    </row>
    <row r="537" spans="1:9" ht="42" x14ac:dyDescent="0.15">
      <c r="A537" s="6" t="s">
        <v>227</v>
      </c>
      <c r="B537" s="6" t="s">
        <v>534</v>
      </c>
      <c r="C537" s="7" t="s">
        <v>827</v>
      </c>
      <c r="D537" s="7" t="s">
        <v>876</v>
      </c>
      <c r="E537" s="6"/>
      <c r="F537" s="10"/>
      <c r="G537" s="10">
        <v>11989.9</v>
      </c>
      <c r="H537" s="10"/>
      <c r="I537" s="7"/>
    </row>
    <row r="538" spans="1:9" ht="31.5" x14ac:dyDescent="0.15">
      <c r="A538" s="6" t="s">
        <v>227</v>
      </c>
      <c r="B538" s="6" t="s">
        <v>534</v>
      </c>
      <c r="C538" s="7" t="s">
        <v>899</v>
      </c>
      <c r="D538" s="7" t="s">
        <v>876</v>
      </c>
      <c r="E538" s="6"/>
      <c r="F538" s="10"/>
      <c r="G538" s="10">
        <v>0</v>
      </c>
      <c r="H538" s="10"/>
      <c r="I538" s="7"/>
    </row>
    <row r="539" spans="1:9" ht="21" x14ac:dyDescent="0.15">
      <c r="A539" s="6" t="s">
        <v>227</v>
      </c>
      <c r="B539" s="6" t="s">
        <v>534</v>
      </c>
      <c r="C539" s="7" t="s">
        <v>900</v>
      </c>
      <c r="D539" s="7" t="s">
        <v>876</v>
      </c>
      <c r="E539" s="6"/>
      <c r="F539" s="10"/>
      <c r="G539" s="10">
        <v>0</v>
      </c>
      <c r="H539" s="10"/>
      <c r="I539" s="7"/>
    </row>
    <row r="540" spans="1:9" ht="21" x14ac:dyDescent="0.15">
      <c r="A540" s="6" t="s">
        <v>227</v>
      </c>
      <c r="B540" s="6" t="s">
        <v>534</v>
      </c>
      <c r="C540" s="7" t="s">
        <v>822</v>
      </c>
      <c r="D540" s="7" t="s">
        <v>876</v>
      </c>
      <c r="E540" s="6"/>
      <c r="F540" s="10"/>
      <c r="G540" s="10">
        <v>7777.39</v>
      </c>
      <c r="H540" s="10"/>
      <c r="I540" s="7"/>
    </row>
    <row r="541" spans="1:9" ht="31.5" x14ac:dyDescent="0.15">
      <c r="A541" s="6" t="s">
        <v>227</v>
      </c>
      <c r="B541" s="6" t="s">
        <v>534</v>
      </c>
      <c r="C541" s="7" t="s">
        <v>901</v>
      </c>
      <c r="D541" s="7" t="s">
        <v>876</v>
      </c>
      <c r="E541" s="6"/>
      <c r="F541" s="10"/>
      <c r="G541" s="10">
        <v>0</v>
      </c>
      <c r="H541" s="10"/>
      <c r="I541" s="7"/>
    </row>
    <row r="542" spans="1:9" ht="21" x14ac:dyDescent="0.15">
      <c r="A542" s="6" t="s">
        <v>227</v>
      </c>
      <c r="B542" s="6" t="s">
        <v>534</v>
      </c>
      <c r="C542" s="7" t="s">
        <v>828</v>
      </c>
      <c r="D542" s="7" t="s">
        <v>876</v>
      </c>
      <c r="E542" s="6"/>
      <c r="F542" s="10"/>
      <c r="G542" s="10">
        <v>5834.5</v>
      </c>
      <c r="H542" s="10"/>
      <c r="I542" s="7"/>
    </row>
    <row r="543" spans="1:9" ht="21" x14ac:dyDescent="0.15">
      <c r="A543" s="6" t="s">
        <v>227</v>
      </c>
      <c r="B543" s="6" t="s">
        <v>534</v>
      </c>
      <c r="C543" s="7" t="s">
        <v>829</v>
      </c>
      <c r="D543" s="7" t="s">
        <v>876</v>
      </c>
      <c r="E543" s="6"/>
      <c r="F543" s="10"/>
      <c r="G543" s="10">
        <v>3967.46</v>
      </c>
      <c r="H543" s="10"/>
      <c r="I543" s="7"/>
    </row>
    <row r="544" spans="1:9" ht="21" x14ac:dyDescent="0.15">
      <c r="A544" s="6" t="s">
        <v>227</v>
      </c>
      <c r="B544" s="6" t="s">
        <v>534</v>
      </c>
      <c r="C544" s="7" t="s">
        <v>831</v>
      </c>
      <c r="D544" s="7" t="s">
        <v>876</v>
      </c>
      <c r="E544" s="6"/>
      <c r="F544" s="10"/>
      <c r="G544" s="10">
        <v>2917.25</v>
      </c>
      <c r="H544" s="10"/>
      <c r="I544" s="7"/>
    </row>
    <row r="545" spans="1:9" ht="31.5" x14ac:dyDescent="0.15">
      <c r="A545" s="6" t="s">
        <v>227</v>
      </c>
      <c r="B545" s="6" t="s">
        <v>534</v>
      </c>
      <c r="C545" s="7" t="s">
        <v>830</v>
      </c>
      <c r="D545" s="7" t="s">
        <v>876</v>
      </c>
      <c r="E545" s="6"/>
      <c r="F545" s="10"/>
      <c r="G545" s="10">
        <v>8413.35</v>
      </c>
      <c r="H545" s="10"/>
      <c r="I545" s="7"/>
    </row>
    <row r="546" spans="1:9" ht="21" x14ac:dyDescent="0.15">
      <c r="A546" s="6" t="s">
        <v>227</v>
      </c>
      <c r="B546" s="6" t="s">
        <v>534</v>
      </c>
      <c r="C546" s="7" t="s">
        <v>826</v>
      </c>
      <c r="D546" s="7" t="s">
        <v>876</v>
      </c>
      <c r="E546" s="6"/>
      <c r="F546" s="10"/>
      <c r="G546" s="10">
        <v>2917.25</v>
      </c>
      <c r="H546" s="10"/>
      <c r="I546" s="7"/>
    </row>
    <row r="547" spans="1:9" ht="31.5" x14ac:dyDescent="0.15">
      <c r="A547" s="6" t="s">
        <v>227</v>
      </c>
      <c r="B547" s="6" t="s">
        <v>534</v>
      </c>
      <c r="C547" s="7" t="s">
        <v>902</v>
      </c>
      <c r="D547" s="7" t="s">
        <v>876</v>
      </c>
      <c r="E547" s="6"/>
      <c r="F547" s="10"/>
      <c r="G547" s="10">
        <v>0</v>
      </c>
      <c r="H547" s="10"/>
      <c r="I547" s="7"/>
    </row>
    <row r="548" spans="1:9" x14ac:dyDescent="0.15">
      <c r="A548" s="6" t="s">
        <v>227</v>
      </c>
      <c r="B548" s="6" t="s">
        <v>534</v>
      </c>
      <c r="C548" s="7" t="s">
        <v>903</v>
      </c>
      <c r="D548" s="7" t="s">
        <v>876</v>
      </c>
      <c r="E548" s="6"/>
      <c r="F548" s="10"/>
      <c r="G548" s="10">
        <v>0</v>
      </c>
      <c r="H548" s="10"/>
      <c r="I548" s="7"/>
    </row>
    <row r="549" spans="1:9" x14ac:dyDescent="0.15">
      <c r="A549" s="6" t="s">
        <v>227</v>
      </c>
      <c r="B549" s="6" t="s">
        <v>534</v>
      </c>
      <c r="C549" s="7" t="s">
        <v>903</v>
      </c>
      <c r="D549" s="7" t="s">
        <v>876</v>
      </c>
      <c r="E549" s="6"/>
      <c r="F549" s="10"/>
      <c r="G549" s="10">
        <v>0</v>
      </c>
      <c r="H549" s="10"/>
      <c r="I549" s="7"/>
    </row>
    <row r="550" spans="1:9" ht="31.5" x14ac:dyDescent="0.15">
      <c r="A550" s="6" t="s">
        <v>227</v>
      </c>
      <c r="B550" s="6" t="s">
        <v>534</v>
      </c>
      <c r="C550" s="7" t="s">
        <v>825</v>
      </c>
      <c r="D550" s="7" t="s">
        <v>876</v>
      </c>
      <c r="E550" s="6"/>
      <c r="F550" s="10"/>
      <c r="G550" s="10">
        <v>14527.9</v>
      </c>
      <c r="H550" s="10"/>
      <c r="I550" s="7"/>
    </row>
    <row r="551" spans="1:9" ht="31.5" x14ac:dyDescent="0.15">
      <c r="A551" s="6" t="s">
        <v>227</v>
      </c>
      <c r="B551" s="6" t="s">
        <v>534</v>
      </c>
      <c r="C551" s="7" t="s">
        <v>904</v>
      </c>
      <c r="D551" s="7" t="s">
        <v>876</v>
      </c>
      <c r="E551" s="6"/>
      <c r="F551" s="10"/>
      <c r="G551" s="10">
        <v>0</v>
      </c>
      <c r="H551" s="10"/>
      <c r="I551" s="7"/>
    </row>
    <row r="552" spans="1:9" ht="42" x14ac:dyDescent="0.15">
      <c r="A552" s="6" t="s">
        <v>227</v>
      </c>
      <c r="B552" s="6" t="s">
        <v>536</v>
      </c>
      <c r="C552" s="7" t="s">
        <v>827</v>
      </c>
      <c r="D552" s="7" t="s">
        <v>877</v>
      </c>
      <c r="E552" s="6"/>
      <c r="F552" s="10"/>
      <c r="G552" s="10">
        <v>35898.870000000003</v>
      </c>
      <c r="H552" s="10"/>
      <c r="I552" s="7"/>
    </row>
    <row r="553" spans="1:9" ht="31.5" x14ac:dyDescent="0.15">
      <c r="A553" s="6" t="s">
        <v>227</v>
      </c>
      <c r="B553" s="6" t="s">
        <v>536</v>
      </c>
      <c r="C553" s="7" t="s">
        <v>899</v>
      </c>
      <c r="D553" s="7" t="s">
        <v>877</v>
      </c>
      <c r="E553" s="6"/>
      <c r="F553" s="10"/>
      <c r="G553" s="10">
        <v>0</v>
      </c>
      <c r="H553" s="10"/>
      <c r="I553" s="7"/>
    </row>
    <row r="554" spans="1:9" ht="21" x14ac:dyDescent="0.15">
      <c r="A554" s="6" t="s">
        <v>227</v>
      </c>
      <c r="B554" s="6" t="s">
        <v>536</v>
      </c>
      <c r="C554" s="7" t="s">
        <v>900</v>
      </c>
      <c r="D554" s="7" t="s">
        <v>877</v>
      </c>
      <c r="E554" s="6"/>
      <c r="F554" s="10"/>
      <c r="G554" s="10">
        <v>0</v>
      </c>
      <c r="H554" s="10"/>
      <c r="I554" s="7"/>
    </row>
    <row r="555" spans="1:9" ht="21" x14ac:dyDescent="0.15">
      <c r="A555" s="6" t="s">
        <v>227</v>
      </c>
      <c r="B555" s="6" t="s">
        <v>536</v>
      </c>
      <c r="C555" s="7" t="s">
        <v>822</v>
      </c>
      <c r="D555" s="7" t="s">
        <v>877</v>
      </c>
      <c r="E555" s="6"/>
      <c r="F555" s="10"/>
      <c r="G555" s="10">
        <v>23286.23</v>
      </c>
      <c r="H555" s="10"/>
      <c r="I555" s="7"/>
    </row>
    <row r="556" spans="1:9" ht="31.5" x14ac:dyDescent="0.15">
      <c r="A556" s="6" t="s">
        <v>227</v>
      </c>
      <c r="B556" s="6" t="s">
        <v>536</v>
      </c>
      <c r="C556" s="7" t="s">
        <v>901</v>
      </c>
      <c r="D556" s="7" t="s">
        <v>877</v>
      </c>
      <c r="E556" s="6"/>
      <c r="F556" s="10"/>
      <c r="G556" s="10">
        <v>0</v>
      </c>
      <c r="H556" s="10"/>
      <c r="I556" s="7"/>
    </row>
    <row r="557" spans="1:9" ht="21" x14ac:dyDescent="0.15">
      <c r="A557" s="6" t="s">
        <v>227</v>
      </c>
      <c r="B557" s="6" t="s">
        <v>536</v>
      </c>
      <c r="C557" s="7" t="s">
        <v>828</v>
      </c>
      <c r="D557" s="7" t="s">
        <v>877</v>
      </c>
      <c r="E557" s="6"/>
      <c r="F557" s="10"/>
      <c r="G557" s="10">
        <v>17469.04</v>
      </c>
      <c r="H557" s="10"/>
      <c r="I557" s="7"/>
    </row>
    <row r="558" spans="1:9" ht="21" x14ac:dyDescent="0.15">
      <c r="A558" s="6" t="s">
        <v>227</v>
      </c>
      <c r="B558" s="6" t="s">
        <v>536</v>
      </c>
      <c r="C558" s="7" t="s">
        <v>829</v>
      </c>
      <c r="D558" s="7" t="s">
        <v>877</v>
      </c>
      <c r="E558" s="6"/>
      <c r="F558" s="10"/>
      <c r="G558" s="10">
        <v>11878.95</v>
      </c>
      <c r="H558" s="10"/>
      <c r="I558" s="7"/>
    </row>
    <row r="559" spans="1:9" ht="21" x14ac:dyDescent="0.15">
      <c r="A559" s="6" t="s">
        <v>227</v>
      </c>
      <c r="B559" s="6" t="s">
        <v>536</v>
      </c>
      <c r="C559" s="7" t="s">
        <v>831</v>
      </c>
      <c r="D559" s="7" t="s">
        <v>877</v>
      </c>
      <c r="E559" s="6"/>
      <c r="F559" s="10"/>
      <c r="G559" s="10">
        <v>8734.52</v>
      </c>
      <c r="H559" s="10"/>
      <c r="I559" s="7"/>
    </row>
    <row r="560" spans="1:9" ht="31.5" x14ac:dyDescent="0.15">
      <c r="A560" s="6" t="s">
        <v>227</v>
      </c>
      <c r="B560" s="6" t="s">
        <v>536</v>
      </c>
      <c r="C560" s="7" t="s">
        <v>830</v>
      </c>
      <c r="D560" s="7" t="s">
        <v>877</v>
      </c>
      <c r="E560" s="6"/>
      <c r="F560" s="10"/>
      <c r="G560" s="10">
        <v>25190.35</v>
      </c>
      <c r="H560" s="10"/>
      <c r="I560" s="7"/>
    </row>
    <row r="561" spans="1:9" ht="21" x14ac:dyDescent="0.15">
      <c r="A561" s="6" t="s">
        <v>227</v>
      </c>
      <c r="B561" s="6" t="s">
        <v>536</v>
      </c>
      <c r="C561" s="7" t="s">
        <v>826</v>
      </c>
      <c r="D561" s="7" t="s">
        <v>877</v>
      </c>
      <c r="E561" s="6"/>
      <c r="F561" s="10"/>
      <c r="G561" s="10">
        <v>8734.52</v>
      </c>
      <c r="H561" s="10"/>
      <c r="I561" s="7"/>
    </row>
    <row r="562" spans="1:9" ht="31.5" x14ac:dyDescent="0.15">
      <c r="A562" s="6" t="s">
        <v>227</v>
      </c>
      <c r="B562" s="6" t="s">
        <v>536</v>
      </c>
      <c r="C562" s="7" t="s">
        <v>902</v>
      </c>
      <c r="D562" s="7" t="s">
        <v>877</v>
      </c>
      <c r="E562" s="6"/>
      <c r="F562" s="10"/>
      <c r="G562" s="10">
        <v>0</v>
      </c>
      <c r="H562" s="10"/>
      <c r="I562" s="7"/>
    </row>
    <row r="563" spans="1:9" x14ac:dyDescent="0.15">
      <c r="A563" s="6" t="s">
        <v>227</v>
      </c>
      <c r="B563" s="6" t="s">
        <v>536</v>
      </c>
      <c r="C563" s="7" t="s">
        <v>903</v>
      </c>
      <c r="D563" s="7" t="s">
        <v>877</v>
      </c>
      <c r="E563" s="6"/>
      <c r="F563" s="10"/>
      <c r="G563" s="10">
        <v>0</v>
      </c>
      <c r="H563" s="10"/>
      <c r="I563" s="7"/>
    </row>
    <row r="564" spans="1:9" x14ac:dyDescent="0.15">
      <c r="A564" s="6" t="s">
        <v>227</v>
      </c>
      <c r="B564" s="6" t="s">
        <v>536</v>
      </c>
      <c r="C564" s="7" t="s">
        <v>903</v>
      </c>
      <c r="D564" s="7" t="s">
        <v>877</v>
      </c>
      <c r="E564" s="6"/>
      <c r="F564" s="10"/>
      <c r="G564" s="10">
        <v>0</v>
      </c>
      <c r="H564" s="10"/>
      <c r="I564" s="7"/>
    </row>
    <row r="565" spans="1:9" ht="31.5" x14ac:dyDescent="0.15">
      <c r="A565" s="6" t="s">
        <v>227</v>
      </c>
      <c r="B565" s="6" t="s">
        <v>536</v>
      </c>
      <c r="C565" s="7" t="s">
        <v>825</v>
      </c>
      <c r="D565" s="7" t="s">
        <v>877</v>
      </c>
      <c r="E565" s="6"/>
      <c r="F565" s="10"/>
      <c r="G565" s="10">
        <v>43497.9</v>
      </c>
      <c r="H565" s="10"/>
      <c r="I565" s="7"/>
    </row>
    <row r="566" spans="1:9" ht="31.5" x14ac:dyDescent="0.15">
      <c r="A566" s="6" t="s">
        <v>227</v>
      </c>
      <c r="B566" s="6" t="s">
        <v>536</v>
      </c>
      <c r="C566" s="7" t="s">
        <v>904</v>
      </c>
      <c r="D566" s="7" t="s">
        <v>877</v>
      </c>
      <c r="E566" s="6"/>
      <c r="F566" s="10"/>
      <c r="G566" s="10">
        <v>0</v>
      </c>
      <c r="H566" s="10"/>
      <c r="I566" s="7"/>
    </row>
    <row r="567" spans="1:9" ht="42" x14ac:dyDescent="0.15">
      <c r="A567" s="6" t="s">
        <v>377</v>
      </c>
      <c r="B567" s="6" t="s">
        <v>432</v>
      </c>
      <c r="C567" s="7" t="s">
        <v>827</v>
      </c>
      <c r="D567" s="7" t="s">
        <v>878</v>
      </c>
      <c r="E567" s="6"/>
      <c r="F567" s="10"/>
      <c r="G567" s="10">
        <v>59580</v>
      </c>
      <c r="H567" s="10"/>
      <c r="I567" s="7"/>
    </row>
    <row r="568" spans="1:9" ht="31.5" x14ac:dyDescent="0.15">
      <c r="A568" s="6" t="s">
        <v>377</v>
      </c>
      <c r="B568" s="6" t="s">
        <v>432</v>
      </c>
      <c r="C568" s="7" t="s">
        <v>899</v>
      </c>
      <c r="D568" s="7" t="s">
        <v>878</v>
      </c>
      <c r="E568" s="6"/>
      <c r="F568" s="10"/>
      <c r="G568" s="10">
        <v>0</v>
      </c>
      <c r="H568" s="10"/>
      <c r="I568" s="7"/>
    </row>
    <row r="569" spans="1:9" ht="21" x14ac:dyDescent="0.15">
      <c r="A569" s="6" t="s">
        <v>377</v>
      </c>
      <c r="B569" s="6" t="s">
        <v>432</v>
      </c>
      <c r="C569" s="7" t="s">
        <v>900</v>
      </c>
      <c r="D569" s="7" t="s">
        <v>878</v>
      </c>
      <c r="E569" s="6"/>
      <c r="F569" s="10"/>
      <c r="G569" s="10">
        <v>0</v>
      </c>
      <c r="H569" s="10"/>
      <c r="I569" s="7"/>
    </row>
    <row r="570" spans="1:9" ht="21" x14ac:dyDescent="0.15">
      <c r="A570" s="6" t="s">
        <v>377</v>
      </c>
      <c r="B570" s="6" t="s">
        <v>432</v>
      </c>
      <c r="C570" s="7" t="s">
        <v>822</v>
      </c>
      <c r="D570" s="7" t="s">
        <v>878</v>
      </c>
      <c r="E570" s="6"/>
      <c r="F570" s="10"/>
      <c r="G570" s="10">
        <v>38647.269999999997</v>
      </c>
      <c r="H570" s="10"/>
      <c r="I570" s="7"/>
    </row>
    <row r="571" spans="1:9" ht="31.5" x14ac:dyDescent="0.15">
      <c r="A571" s="6" t="s">
        <v>377</v>
      </c>
      <c r="B571" s="6" t="s">
        <v>432</v>
      </c>
      <c r="C571" s="7" t="s">
        <v>901</v>
      </c>
      <c r="D571" s="7" t="s">
        <v>878</v>
      </c>
      <c r="E571" s="6"/>
      <c r="F571" s="10"/>
      <c r="G571" s="10">
        <v>0</v>
      </c>
      <c r="H571" s="10"/>
      <c r="I571" s="7"/>
    </row>
    <row r="572" spans="1:9" ht="21" x14ac:dyDescent="0.15">
      <c r="A572" s="6" t="s">
        <v>377</v>
      </c>
      <c r="B572" s="6" t="s">
        <v>432</v>
      </c>
      <c r="C572" s="7" t="s">
        <v>828</v>
      </c>
      <c r="D572" s="7" t="s">
        <v>878</v>
      </c>
      <c r="E572" s="6"/>
      <c r="F572" s="10"/>
      <c r="G572" s="10">
        <v>28992.7</v>
      </c>
      <c r="H572" s="10"/>
      <c r="I572" s="7"/>
    </row>
    <row r="573" spans="1:9" ht="21" x14ac:dyDescent="0.15">
      <c r="A573" s="6" t="s">
        <v>377</v>
      </c>
      <c r="B573" s="6" t="s">
        <v>432</v>
      </c>
      <c r="C573" s="7" t="s">
        <v>829</v>
      </c>
      <c r="D573" s="7" t="s">
        <v>878</v>
      </c>
      <c r="E573" s="6"/>
      <c r="F573" s="10"/>
      <c r="G573" s="10">
        <v>19715.04</v>
      </c>
      <c r="H573" s="10"/>
      <c r="I573" s="7"/>
    </row>
    <row r="574" spans="1:9" ht="21" x14ac:dyDescent="0.15">
      <c r="A574" s="6" t="s">
        <v>377</v>
      </c>
      <c r="B574" s="6" t="s">
        <v>432</v>
      </c>
      <c r="C574" s="7" t="s">
        <v>831</v>
      </c>
      <c r="D574" s="7" t="s">
        <v>878</v>
      </c>
      <c r="E574" s="6"/>
      <c r="F574" s="10"/>
      <c r="G574" s="10">
        <v>14496.35</v>
      </c>
      <c r="H574" s="10"/>
      <c r="I574" s="7"/>
    </row>
    <row r="575" spans="1:9" ht="31.5" x14ac:dyDescent="0.15">
      <c r="A575" s="6" t="s">
        <v>377</v>
      </c>
      <c r="B575" s="6" t="s">
        <v>432</v>
      </c>
      <c r="C575" s="7" t="s">
        <v>830</v>
      </c>
      <c r="D575" s="7" t="s">
        <v>878</v>
      </c>
      <c r="E575" s="6"/>
      <c r="F575" s="10"/>
      <c r="G575" s="10">
        <v>41807.47</v>
      </c>
      <c r="H575" s="10"/>
      <c r="I575" s="7"/>
    </row>
    <row r="576" spans="1:9" ht="21" x14ac:dyDescent="0.15">
      <c r="A576" s="6" t="s">
        <v>377</v>
      </c>
      <c r="B576" s="6" t="s">
        <v>432</v>
      </c>
      <c r="C576" s="7" t="s">
        <v>826</v>
      </c>
      <c r="D576" s="7" t="s">
        <v>878</v>
      </c>
      <c r="E576" s="6"/>
      <c r="F576" s="10"/>
      <c r="G576" s="10">
        <v>14496.35</v>
      </c>
      <c r="H576" s="10"/>
      <c r="I576" s="7"/>
    </row>
    <row r="577" spans="1:9" ht="31.5" x14ac:dyDescent="0.15">
      <c r="A577" s="6" t="s">
        <v>377</v>
      </c>
      <c r="B577" s="6" t="s">
        <v>432</v>
      </c>
      <c r="C577" s="7" t="s">
        <v>902</v>
      </c>
      <c r="D577" s="7" t="s">
        <v>878</v>
      </c>
      <c r="E577" s="6"/>
      <c r="F577" s="10"/>
      <c r="G577" s="10">
        <v>0</v>
      </c>
      <c r="H577" s="10"/>
      <c r="I577" s="7"/>
    </row>
    <row r="578" spans="1:9" ht="21" x14ac:dyDescent="0.15">
      <c r="A578" s="6" t="s">
        <v>377</v>
      </c>
      <c r="B578" s="6" t="s">
        <v>432</v>
      </c>
      <c r="C578" s="7" t="s">
        <v>903</v>
      </c>
      <c r="D578" s="7" t="s">
        <v>878</v>
      </c>
      <c r="E578" s="6"/>
      <c r="F578" s="10"/>
      <c r="G578" s="10">
        <v>0</v>
      </c>
      <c r="H578" s="10"/>
      <c r="I578" s="7"/>
    </row>
    <row r="579" spans="1:9" ht="21" x14ac:dyDescent="0.15">
      <c r="A579" s="6" t="s">
        <v>377</v>
      </c>
      <c r="B579" s="6" t="s">
        <v>432</v>
      </c>
      <c r="C579" s="7" t="s">
        <v>903</v>
      </c>
      <c r="D579" s="7" t="s">
        <v>878</v>
      </c>
      <c r="E579" s="6"/>
      <c r="F579" s="10"/>
      <c r="G579" s="10">
        <v>0</v>
      </c>
      <c r="H579" s="10"/>
      <c r="I579" s="7"/>
    </row>
    <row r="580" spans="1:9" ht="31.5" x14ac:dyDescent="0.15">
      <c r="A580" s="6" t="s">
        <v>377</v>
      </c>
      <c r="B580" s="6" t="s">
        <v>432</v>
      </c>
      <c r="C580" s="7" t="s">
        <v>825</v>
      </c>
      <c r="D580" s="7" t="s">
        <v>878</v>
      </c>
      <c r="E580" s="6"/>
      <c r="F580" s="10"/>
      <c r="G580" s="10">
        <v>72191.820000000007</v>
      </c>
      <c r="H580" s="10"/>
      <c r="I580" s="7"/>
    </row>
    <row r="581" spans="1:9" ht="31.5" x14ac:dyDescent="0.15">
      <c r="A581" s="6" t="s">
        <v>377</v>
      </c>
      <c r="B581" s="6" t="s">
        <v>432</v>
      </c>
      <c r="C581" s="7" t="s">
        <v>904</v>
      </c>
      <c r="D581" s="7" t="s">
        <v>878</v>
      </c>
      <c r="E581" s="6"/>
      <c r="F581" s="10"/>
      <c r="G581" s="10">
        <v>0</v>
      </c>
      <c r="H581" s="10"/>
      <c r="I581" s="7"/>
    </row>
  </sheetData>
  <sheetProtection password="9A93" sheet="1" objects="1" scenarios="1"/>
  <mergeCells count="45">
    <mergeCell ref="A81:I81"/>
    <mergeCell ref="A83:I83"/>
    <mergeCell ref="A85:A86"/>
    <mergeCell ref="B85:B86"/>
    <mergeCell ref="C85:C86"/>
    <mergeCell ref="D85:D86"/>
    <mergeCell ref="E85:E86"/>
    <mergeCell ref="F85:I85"/>
    <mergeCell ref="A76:E76"/>
    <mergeCell ref="A78:C78"/>
    <mergeCell ref="D78:I78"/>
    <mergeCell ref="A79:A80"/>
    <mergeCell ref="B79:B80"/>
    <mergeCell ref="C79:C80"/>
    <mergeCell ref="D79:D80"/>
    <mergeCell ref="E79:E80"/>
    <mergeCell ref="F79:I79"/>
    <mergeCell ref="A61:I61"/>
    <mergeCell ref="A63:C63"/>
    <mergeCell ref="D63:I63"/>
    <mergeCell ref="A64:A65"/>
    <mergeCell ref="B64:B65"/>
    <mergeCell ref="C64:C65"/>
    <mergeCell ref="D64:D65"/>
    <mergeCell ref="E64:E65"/>
    <mergeCell ref="F64:I64"/>
    <mergeCell ref="A56:E56"/>
    <mergeCell ref="A58:C58"/>
    <mergeCell ref="D58:I58"/>
    <mergeCell ref="A59:A60"/>
    <mergeCell ref="B59:B60"/>
    <mergeCell ref="C59:C60"/>
    <mergeCell ref="D59:D60"/>
    <mergeCell ref="E59:E60"/>
    <mergeCell ref="F59:I59"/>
    <mergeCell ref="A1:I1"/>
    <mergeCell ref="A2:I2"/>
    <mergeCell ref="A4:C4"/>
    <mergeCell ref="D4:I4"/>
    <mergeCell ref="A5:A6"/>
    <mergeCell ref="B5:B6"/>
    <mergeCell ref="C5:C6"/>
    <mergeCell ref="D5:D6"/>
    <mergeCell ref="E5:E6"/>
    <mergeCell ref="F5:I5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&amp;K00-00922456.O11.206504</oddHeader>
    <oddFooter>&amp;L&amp;L&amp;"Verdana,Полужирный"&amp;K000000&amp;L&amp;"Verdana,Полужирный"&amp;K00-014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6"/>
  <sheetViews>
    <sheetView workbookViewId="0"/>
  </sheetViews>
  <sheetFormatPr defaultRowHeight="10.5" x14ac:dyDescent="0.15"/>
  <cols>
    <col min="1" max="1" width="9.5703125" customWidth="1"/>
    <col min="2" max="2" width="38.140625" customWidth="1"/>
    <col min="3" max="3" width="19.140625" customWidth="1"/>
    <col min="4" max="4" width="38.140625" customWidth="1"/>
  </cols>
  <sheetData>
    <row r="1" spans="1:4" ht="20.100000000000001" customHeight="1" x14ac:dyDescent="0.15"/>
    <row r="2" spans="1:4" ht="30" customHeight="1" x14ac:dyDescent="0.15">
      <c r="A2" s="20" t="s">
        <v>905</v>
      </c>
      <c r="B2" s="20"/>
      <c r="C2" s="20"/>
      <c r="D2" s="20"/>
    </row>
    <row r="3" spans="1:4" ht="20.100000000000001" customHeight="1" x14ac:dyDescent="0.15"/>
    <row r="4" spans="1:4" ht="30" customHeight="1" x14ac:dyDescent="0.15">
      <c r="A4" s="21" t="s">
        <v>906</v>
      </c>
      <c r="B4" s="21"/>
      <c r="C4" s="21"/>
      <c r="D4" s="21"/>
    </row>
    <row r="5" spans="1:4" ht="30" customHeight="1" x14ac:dyDescent="0.15">
      <c r="A5" s="1" t="s">
        <v>907</v>
      </c>
      <c r="B5" s="1" t="s">
        <v>908</v>
      </c>
      <c r="C5" s="1" t="s">
        <v>909</v>
      </c>
      <c r="D5" s="1" t="s">
        <v>910</v>
      </c>
    </row>
    <row r="6" spans="1:4" ht="20.100000000000001" customHeight="1" x14ac:dyDescent="0.15">
      <c r="A6" s="22" t="s">
        <v>880</v>
      </c>
      <c r="B6" s="22"/>
      <c r="C6" s="22"/>
      <c r="D6" s="22"/>
    </row>
  </sheetData>
  <sheetProtection password="9A93" sheet="1" objects="1" scenarios="1"/>
  <mergeCells count="3">
    <mergeCell ref="A2:D2"/>
    <mergeCell ref="A4:D4"/>
    <mergeCell ref="A6:D6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&amp;K00-00922456.O11.206504</oddHeader>
    <oddFooter>&amp;L&amp;L&amp;"Verdana,Полужирный"&amp;K000000&amp;L&amp;"Verdana,Полужирный"&amp;K00-014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ПФХД</vt:lpstr>
      <vt:lpstr>Раздел 1</vt:lpstr>
      <vt:lpstr>Раздел 2</vt:lpstr>
      <vt:lpstr>Обоснования (111)</vt:lpstr>
      <vt:lpstr>Обоснования (100,300,850)</vt:lpstr>
      <vt:lpstr>Обоснования (242,244)</vt:lpstr>
      <vt:lpstr>Обоснования доходов</vt:lpstr>
      <vt:lpstr>Протокол изменений</vt:lpstr>
      <vt:lpstr>Лист согласования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 Windows</cp:lastModifiedBy>
  <dcterms:modified xsi:type="dcterms:W3CDTF">2023-01-05T00:00:25Z</dcterms:modified>
</cp:coreProperties>
</file>